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VID19\CARES Act Funding\Transparency Reports\2021\"/>
    </mc:Choice>
  </mc:AlternateContent>
  <xr:revisionPtr revIDLastSave="0" documentId="13_ncr:1_{8A9B5B66-B24E-45AE-ADD4-D625684C91E0}" xr6:coauthVersionLast="45" xr6:coauthVersionMax="45" xr10:uidLastSave="{00000000-0000-0000-0000-000000000000}"/>
  <bookViews>
    <workbookView xWindow="69720" yWindow="-120" windowWidth="29040" windowHeight="15840" xr2:uid="{DAEF6EE8-972F-422D-8D76-DDDBB4C88773}"/>
  </bookViews>
  <sheets>
    <sheet name="2021 Operating Expenses" sheetId="8" r:id="rId1"/>
    <sheet name="2021 Salaries Expenses" sheetId="7" r:id="rId2"/>
  </sheets>
  <definedNames>
    <definedName name="_xlnm.Print_Area" localSheetId="1">'2021 Salaries Expenses'!$A$1:$E$29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7" l="1"/>
  <c r="E20" i="7"/>
  <c r="E11" i="7"/>
  <c r="E28" i="7" s="1"/>
  <c r="E71" i="8" s="1"/>
  <c r="E68" i="8"/>
  <c r="E73" i="8" l="1"/>
</calcChain>
</file>

<file path=xl/sharedStrings.xml><?xml version="1.0" encoding="utf-8"?>
<sst xmlns="http://schemas.openxmlformats.org/spreadsheetml/2006/main" count="232" uniqueCount="114">
  <si>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</si>
  <si>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</si>
  <si>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</si>
  <si>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</si>
  <si>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</si>
  <si>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</si>
  <si>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</si>
  <si>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</si>
  <si>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</si>
  <si>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</si>
  <si>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</si>
  <si>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 xml:space="preserve">TOTAL </t>
  </si>
  <si>
    <t xml:space="preserve">Sheriff </t>
  </si>
  <si>
    <t xml:space="preserve">Clerk &amp; Recorder </t>
  </si>
  <si>
    <t xml:space="preserve">Invoice  # </t>
  </si>
  <si>
    <t>Facilities</t>
  </si>
  <si>
    <t>Total for January -2021</t>
  </si>
  <si>
    <t>Staff Salary related to COVID19</t>
  </si>
  <si>
    <t>JE #0309826-IN</t>
  </si>
  <si>
    <t>Baker &amp; King Security Services</t>
  </si>
  <si>
    <t>COVID Test Site Security Guard</t>
  </si>
  <si>
    <t>EPCOEM-08062020-20</t>
  </si>
  <si>
    <t>EPCOEM-08062020-18</t>
  </si>
  <si>
    <t>EPCOEM-08062020-19</t>
  </si>
  <si>
    <t>EPCOEM-08062020-21</t>
  </si>
  <si>
    <t>United Site Services Inc</t>
  </si>
  <si>
    <t>1022-7051</t>
  </si>
  <si>
    <t>2020 COVID Event Notices</t>
  </si>
  <si>
    <t>Job Store Staffing</t>
  </si>
  <si>
    <t>Procurement Temp</t>
  </si>
  <si>
    <t>COVID -CSC - Jan 2021</t>
  </si>
  <si>
    <t>VTI Security Integrators</t>
  </si>
  <si>
    <t>Door Install-Social Distancing</t>
  </si>
  <si>
    <t>AirMods LLC</t>
  </si>
  <si>
    <t>ED-005 BUSINESS RELIEF GR</t>
  </si>
  <si>
    <t>DLR Group</t>
  </si>
  <si>
    <t>Elder Construction Inc</t>
  </si>
  <si>
    <t>Satellite Shelters</t>
  </si>
  <si>
    <t>INV448677</t>
  </si>
  <si>
    <t xml:space="preserve">Information Technology </t>
  </si>
  <si>
    <t>Emergency Management</t>
  </si>
  <si>
    <t>Administration Support</t>
  </si>
  <si>
    <t xml:space="preserve">Economic Development </t>
  </si>
  <si>
    <t xml:space="preserve">Public Works </t>
  </si>
  <si>
    <t xml:space="preserve">Financial Services </t>
  </si>
  <si>
    <t>C&amp;R Operations</t>
  </si>
  <si>
    <t>Finance</t>
  </si>
  <si>
    <t xml:space="preserve">Treasurer </t>
  </si>
  <si>
    <t xml:space="preserve">Fleet </t>
  </si>
  <si>
    <t>Total for February -2021</t>
  </si>
  <si>
    <t>Digital Assurance Certification</t>
  </si>
  <si>
    <t>Premise Health Employer Solution</t>
  </si>
  <si>
    <t>Health Quest Medical Inc</t>
  </si>
  <si>
    <t>Riverside Technologies Inc</t>
  </si>
  <si>
    <t>IT Refund COR Amt#0309826-IN</t>
  </si>
  <si>
    <t>B&amp;H Photo Video</t>
  </si>
  <si>
    <t>883108676-A</t>
  </si>
  <si>
    <t>Springs Waste Systems LLC</t>
  </si>
  <si>
    <t>EPCOEM-08062020-23</t>
  </si>
  <si>
    <t>EPCOEM-08062020-24</t>
  </si>
  <si>
    <t>EPCOEM-08062020-25</t>
  </si>
  <si>
    <t>EPCOEM-08062020-26</t>
  </si>
  <si>
    <t>1014-0140</t>
  </si>
  <si>
    <t>Zircon Container Company</t>
  </si>
  <si>
    <t>Amazon.com LLC</t>
  </si>
  <si>
    <t>Thermometers &amp; iPad Cases</t>
  </si>
  <si>
    <t>112-3880230-9792203</t>
  </si>
  <si>
    <t>112-3880230-9792203A</t>
  </si>
  <si>
    <t>Sahwatch Garage</t>
  </si>
  <si>
    <t>Wells &amp; West General Contractor</t>
  </si>
  <si>
    <t xml:space="preserve">Community Services </t>
  </si>
  <si>
    <t>200272-RET</t>
  </si>
  <si>
    <t>COVID-RDC Clinic Feb 2021</t>
  </si>
  <si>
    <t>COVID-CSC Clinic Feb 2021</t>
  </si>
  <si>
    <t>COVID-CSC Clinic Dec 2020</t>
  </si>
  <si>
    <t>SAFEbuilt LLC</t>
  </si>
  <si>
    <t>0075717-IN</t>
  </si>
  <si>
    <t>0311564-IN</t>
  </si>
  <si>
    <t>Credit  Rfd Overchg Inv0306908-IN</t>
  </si>
  <si>
    <t xml:space="preserve">Rfd 0306908-in </t>
  </si>
  <si>
    <t>LVW Electronics Inc</t>
  </si>
  <si>
    <t>District Attorney</t>
  </si>
  <si>
    <t>CDW Government Inc</t>
  </si>
  <si>
    <t xml:space="preserve">Pikes Peak Workforce </t>
  </si>
  <si>
    <t>Southeast Express</t>
  </si>
  <si>
    <t>FIN13294-SoutheastExpRfndDupPy</t>
  </si>
  <si>
    <t xml:space="preserve">FIN13294 </t>
  </si>
  <si>
    <t>Goodwill Staffing</t>
  </si>
  <si>
    <t xml:space="preserve">Parks </t>
  </si>
  <si>
    <t xml:space="preserve">Pikes Peak Workforce Center </t>
  </si>
  <si>
    <t>Total for March -2021</t>
  </si>
  <si>
    <t xml:space="preserve">YTD Total </t>
  </si>
  <si>
    <t>Restroom Service - Test Site</t>
  </si>
  <si>
    <t>COVID Symptom Screening Station</t>
  </si>
  <si>
    <t xml:space="preserve">Cameras for Kiosk at Chall </t>
  </si>
  <si>
    <t xml:space="preserve">Refund Business Relief -Out of busines </t>
  </si>
  <si>
    <t>Security System-Akers - Social Distancing</t>
  </si>
  <si>
    <t>Contracted Trash Services - Test Site</t>
  </si>
  <si>
    <t>Storage Container Rental - Test Site</t>
  </si>
  <si>
    <t>Veterans Services Social Distancing Reconfiguration</t>
  </si>
  <si>
    <t>5 Star Program Inspections</t>
  </si>
  <si>
    <t>30-HP EliteDisplay</t>
  </si>
  <si>
    <t>Projector Installation - Board Room Streaming</t>
  </si>
  <si>
    <t>Displays, Mounts</t>
  </si>
  <si>
    <t xml:space="preserve">Workforce temps for Customer Service to field questions on COVID related job loss programs </t>
  </si>
  <si>
    <t>Wearable portable microphone for presentation at Social Distance requirements</t>
  </si>
  <si>
    <t xml:space="preserve">Mobile Office Space needed for Social Distance requirements </t>
  </si>
  <si>
    <t>Public Works remodel for Smartwork Space</t>
  </si>
  <si>
    <t xml:space="preserve">CSC remodel to smartwork space automatic no touch  doors and locks </t>
  </si>
  <si>
    <t>VA remodel for Smartwork space</t>
  </si>
  <si>
    <t>CJC  remodel Smartwork space</t>
  </si>
  <si>
    <t xml:space="preserve">Akers Renovation Smart work space/social Distancing </t>
  </si>
  <si>
    <t>CSC Remodel to smartwork space security &amp; surveillance</t>
  </si>
  <si>
    <t xml:space="preserve">CSC Remodel to smartwork space automatic no touch  doors and locks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</si>
</sst>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6" fillId="0" borderId="0" xfId="2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" fontId="1" fillId="0" borderId="0" xfId="1" applyNumberFormat="1" applyFont="1" applyFill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4" fillId="0" borderId="0" xfId="1" applyNumberFormat="1" applyFont="1" applyFill="1" applyAlignment="1">
      <alignment horizontal="right" wrapText="1"/>
    </xf>
    <xf numFmtId="4" fontId="10" fillId="0" borderId="3" xfId="1" applyNumberFormat="1" applyFont="1" applyFill="1" applyBorder="1" applyAlignment="1">
      <alignment horizontal="right" wrapText="1"/>
    </xf>
    <xf numFmtId="43" fontId="6" fillId="0" borderId="0" xfId="1" applyFont="1" applyFill="1" applyBorder="1" applyAlignment="1">
      <alignment horizontal="left"/>
    </xf>
    <xf numFmtId="43" fontId="0" fillId="0" borderId="0" xfId="1" applyFont="1" applyAlignment="1">
      <alignment horizontal="center"/>
    </xf>
    <xf numFmtId="43" fontId="5" fillId="0" borderId="0" xfId="1" applyFont="1" applyFill="1" applyBorder="1" applyAlignment="1">
      <alignment horizontal="right" wrapText="1"/>
    </xf>
    <xf numFmtId="43" fontId="7" fillId="0" borderId="0" xfId="2" applyNumberFormat="1" applyFont="1" applyFill="1" applyBorder="1" applyAlignment="1">
      <alignment horizontal="left"/>
    </xf>
    <xf numFmtId="43" fontId="5" fillId="0" borderId="0" xfId="1" applyFont="1" applyFill="1" applyBorder="1" applyAlignme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11" fillId="0" borderId="1" xfId="2" applyFont="1" applyBorder="1" applyAlignment="1"/>
    <xf numFmtId="44" fontId="10" fillId="0" borderId="2" xfId="2" applyFont="1" applyFill="1" applyBorder="1" applyAlignment="1"/>
    <xf numFmtId="1" fontId="6" fillId="0" borderId="0" xfId="0" applyNumberFormat="1" applyFont="1" applyAlignment="1"/>
    <xf numFmtId="1" fontId="7" fillId="0" borderId="0" xfId="0" applyNumberFormat="1" applyFont="1" applyAlignment="1"/>
    <xf numFmtId="0" fontId="0" fillId="0" borderId="0" xfId="0" applyAlignment="1"/>
    <xf numFmtId="43" fontId="6" fillId="0" borderId="4" xfId="2" applyNumberFormat="1" applyFont="1" applyFill="1" applyBorder="1" applyAlignment="1">
      <alignment horizontal="left"/>
    </xf>
    <xf numFmtId="43" fontId="0" fillId="0" borderId="0" xfId="1" applyFont="1" applyAlignment="1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3" fontId="5" fillId="0" borderId="3" xfId="1" applyFont="1" applyFill="1" applyBorder="1" applyAlignment="1">
      <alignment horizontal="right" wrapText="1"/>
    </xf>
    <xf numFmtId="43" fontId="0" fillId="0" borderId="1" xfId="0" applyNumberFormat="1" applyBorder="1"/>
    <xf numFmtId="4" fontId="10" fillId="0" borderId="5" xfId="1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left"/>
    </xf>
    <xf numFmtId="43" fontId="0" fillId="0" borderId="0" xfId="1" applyFont="1" applyBorder="1"/>
    <xf numFmtId="14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9525</xdr:colOff>
      <xdr:row>5</xdr:row>
      <xdr:rowOff>39201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680861-993B-40E4-849D-1289B44D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942975" cy="910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343180</xdr:colOff>
      <xdr:row>5</xdr:row>
      <xdr:rowOff>84043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2AFF5-27F4-41D3-B338-52A04459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171855" cy="113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0A43-D3CD-4AFD-B869-6D7F4BB5F2DF}">
  <sheetPr>
    <pageSetUpPr fitToPage="1"/>
  </sheetPr>
  <dimension ref="A1:N74"/>
  <sheetViews>
    <sheetView tabSelected="1" zoomScaleNormal="100" workbookViewId="0">
      <selection activeCell="D7" sqref="D7"/>
    </sheetView>
  </sheetViews>
  <sheetFormatPr defaultRowHeight="14.25" x14ac:dyDescent="0.45"/>
  <cols>
    <col min="1" max="1" width="13" customWidth="1"/>
    <col min="2" max="2" width="28.796875" customWidth="1"/>
    <col min="3" max="3" width="15.06640625" customWidth="1"/>
    <col min="4" max="4" width="43.9296875" bestFit="1" customWidth="1"/>
    <col min="5" max="5" width="21.59765625" bestFit="1" customWidth="1"/>
    <col min="6" max="6" width="29.59765625" style="32" bestFit="1" customWidth="1"/>
  </cols>
  <sheetData>
    <row r="1" spans="1:14" s="7" customFormat="1" ht="15.4" x14ac:dyDescent="0.45">
      <c r="A1" s="14"/>
      <c r="C1" s="6"/>
      <c r="F1" s="30"/>
      <c r="M1" s="19"/>
      <c r="N1" s="19"/>
    </row>
    <row r="2" spans="1:14" s="7" customFormat="1" ht="17.25" x14ac:dyDescent="0.45">
      <c r="A2" s="14"/>
      <c r="B2" s="24" t="s">
        <v>0</v>
      </c>
      <c r="C2" s="6"/>
      <c r="F2" s="30"/>
      <c r="M2" s="19"/>
      <c r="N2" s="19"/>
    </row>
    <row r="3" spans="1:14" s="7" customFormat="1" ht="17.25" x14ac:dyDescent="0.45">
      <c r="A3" s="14"/>
      <c r="B3" s="24" t="s">
        <v>5</v>
      </c>
      <c r="C3" s="6"/>
      <c r="F3" s="30"/>
      <c r="M3" s="19"/>
      <c r="N3" s="19"/>
    </row>
    <row r="4" spans="1:14" s="7" customFormat="1" ht="17.25" x14ac:dyDescent="0.45">
      <c r="A4" s="14"/>
      <c r="B4" s="24" t="s">
        <v>8</v>
      </c>
      <c r="C4" s="6"/>
      <c r="F4" s="30"/>
      <c r="M4" s="19"/>
      <c r="N4" s="19"/>
    </row>
    <row r="5" spans="1:14" s="7" customFormat="1" ht="17.25" x14ac:dyDescent="0.45">
      <c r="A5" s="14"/>
      <c r="B5" s="25">
        <v>44286</v>
      </c>
      <c r="C5" s="6"/>
      <c r="F5" s="30"/>
      <c r="M5" s="19"/>
      <c r="N5" s="19"/>
    </row>
    <row r="6" spans="1:14" s="7" customFormat="1" ht="15.4" x14ac:dyDescent="0.45">
      <c r="A6" s="14"/>
      <c r="C6" s="6"/>
      <c r="F6" s="30"/>
      <c r="M6" s="19"/>
      <c r="N6" s="19"/>
    </row>
    <row r="7" spans="1:14" s="7" customFormat="1" ht="15.4" x14ac:dyDescent="0.45">
      <c r="A7" s="26" t="s">
        <v>1</v>
      </c>
      <c r="B7" s="27" t="s">
        <v>3</v>
      </c>
      <c r="C7" s="22" t="s">
        <v>2</v>
      </c>
      <c r="D7" s="27" t="s">
        <v>10</v>
      </c>
      <c r="E7" s="27" t="s">
        <v>9</v>
      </c>
      <c r="F7" s="31" t="s">
        <v>14</v>
      </c>
      <c r="G7" s="27"/>
      <c r="H7" s="27"/>
      <c r="J7" s="27"/>
      <c r="M7" s="19"/>
      <c r="N7" s="19"/>
    </row>
    <row r="8" spans="1:14" s="10" customFormat="1" ht="15.4" x14ac:dyDescent="0.45">
      <c r="A8" s="44">
        <v>44238</v>
      </c>
      <c r="B8" s="45" t="s">
        <v>19</v>
      </c>
      <c r="C8" s="33">
        <v>5040</v>
      </c>
      <c r="D8" s="45" t="s">
        <v>20</v>
      </c>
      <c r="E8" s="46" t="s">
        <v>40</v>
      </c>
      <c r="F8" s="45" t="s">
        <v>21</v>
      </c>
      <c r="G8" s="47"/>
      <c r="H8" s="47"/>
      <c r="J8" s="47"/>
      <c r="M8" s="19"/>
      <c r="N8" s="19"/>
    </row>
    <row r="9" spans="1:14" s="10" customFormat="1" ht="15.4" x14ac:dyDescent="0.45">
      <c r="A9" s="44">
        <v>44238</v>
      </c>
      <c r="B9" s="45" t="s">
        <v>19</v>
      </c>
      <c r="C9" s="33">
        <v>5040</v>
      </c>
      <c r="D9" s="45" t="s">
        <v>20</v>
      </c>
      <c r="E9" s="46" t="s">
        <v>40</v>
      </c>
      <c r="F9" s="45" t="s">
        <v>22</v>
      </c>
      <c r="G9" s="47"/>
      <c r="H9" s="47"/>
      <c r="J9" s="47"/>
      <c r="M9" s="19"/>
      <c r="N9" s="19"/>
    </row>
    <row r="10" spans="1:14" s="10" customFormat="1" ht="15.4" x14ac:dyDescent="0.45">
      <c r="A10" s="44">
        <v>44238</v>
      </c>
      <c r="B10" s="45" t="s">
        <v>19</v>
      </c>
      <c r="C10" s="33">
        <v>5040</v>
      </c>
      <c r="D10" s="45" t="s">
        <v>20</v>
      </c>
      <c r="E10" s="46" t="s">
        <v>40</v>
      </c>
      <c r="F10" s="45" t="s">
        <v>23</v>
      </c>
      <c r="G10" s="47"/>
      <c r="H10" s="47"/>
      <c r="J10" s="47"/>
      <c r="M10" s="19"/>
      <c r="N10" s="19"/>
    </row>
    <row r="11" spans="1:14" s="10" customFormat="1" ht="15.4" x14ac:dyDescent="0.45">
      <c r="A11" s="44">
        <v>44245</v>
      </c>
      <c r="B11" s="45" t="s">
        <v>19</v>
      </c>
      <c r="C11" s="33">
        <v>5040</v>
      </c>
      <c r="D11" s="45" t="s">
        <v>20</v>
      </c>
      <c r="E11" s="46" t="s">
        <v>40</v>
      </c>
      <c r="F11" s="45" t="s">
        <v>24</v>
      </c>
      <c r="G11" s="47"/>
      <c r="H11" s="47"/>
      <c r="J11" s="47"/>
      <c r="M11" s="19"/>
      <c r="N11" s="19"/>
    </row>
    <row r="12" spans="1:14" s="10" customFormat="1" ht="15.4" x14ac:dyDescent="0.45">
      <c r="A12" s="44">
        <v>44238</v>
      </c>
      <c r="B12" s="45" t="s">
        <v>25</v>
      </c>
      <c r="C12" s="33">
        <v>1505.86</v>
      </c>
      <c r="D12" s="45" t="s">
        <v>92</v>
      </c>
      <c r="E12" s="46" t="s">
        <v>40</v>
      </c>
      <c r="F12" s="45" t="s">
        <v>26</v>
      </c>
      <c r="G12" s="47"/>
      <c r="H12" s="47"/>
      <c r="J12" s="47"/>
      <c r="M12" s="19"/>
      <c r="N12" s="19"/>
    </row>
    <row r="13" spans="1:14" s="10" customFormat="1" ht="15.4" x14ac:dyDescent="0.45">
      <c r="A13" s="44">
        <v>44252</v>
      </c>
      <c r="B13" s="45" t="s">
        <v>50</v>
      </c>
      <c r="C13" s="33">
        <v>500</v>
      </c>
      <c r="D13" s="45" t="s">
        <v>27</v>
      </c>
      <c r="E13" s="48" t="s">
        <v>41</v>
      </c>
      <c r="F13" s="45">
        <v>52155</v>
      </c>
      <c r="G13" s="47"/>
      <c r="H13" s="47"/>
      <c r="J13" s="47"/>
      <c r="M13" s="19"/>
      <c r="N13" s="19"/>
    </row>
    <row r="14" spans="1:14" s="10" customFormat="1" ht="15.4" x14ac:dyDescent="0.45">
      <c r="A14" s="44">
        <v>44252</v>
      </c>
      <c r="B14" s="45" t="s">
        <v>28</v>
      </c>
      <c r="C14" s="33">
        <v>589.67999999999995</v>
      </c>
      <c r="D14" s="45" t="s">
        <v>29</v>
      </c>
      <c r="E14" s="48" t="s">
        <v>44</v>
      </c>
      <c r="F14" s="45">
        <v>7356806</v>
      </c>
      <c r="G14" s="47"/>
      <c r="H14" s="47"/>
      <c r="J14" s="47"/>
      <c r="M14" s="19"/>
      <c r="N14" s="19"/>
    </row>
    <row r="15" spans="1:14" s="10" customFormat="1" ht="15.4" x14ac:dyDescent="0.45">
      <c r="A15" s="44">
        <v>44252</v>
      </c>
      <c r="B15" s="45" t="s">
        <v>28</v>
      </c>
      <c r="C15" s="33">
        <v>655.20000000000005</v>
      </c>
      <c r="D15" s="45" t="s">
        <v>29</v>
      </c>
      <c r="E15" s="48" t="s">
        <v>44</v>
      </c>
      <c r="F15" s="45">
        <v>7356561</v>
      </c>
      <c r="G15" s="47"/>
      <c r="H15" s="47"/>
      <c r="J15" s="47"/>
      <c r="M15" s="19"/>
      <c r="N15" s="19"/>
    </row>
    <row r="16" spans="1:14" s="10" customFormat="1" ht="15.4" x14ac:dyDescent="0.45">
      <c r="A16" s="44">
        <v>44252</v>
      </c>
      <c r="B16" s="45" t="s">
        <v>51</v>
      </c>
      <c r="C16" s="33">
        <v>3410.96</v>
      </c>
      <c r="D16" s="45" t="s">
        <v>30</v>
      </c>
      <c r="E16" s="48" t="s">
        <v>44</v>
      </c>
      <c r="F16" s="45">
        <v>152708</v>
      </c>
      <c r="G16" s="47"/>
      <c r="H16" s="47"/>
      <c r="J16" s="47"/>
      <c r="M16" s="19"/>
      <c r="N16" s="19"/>
    </row>
    <row r="17" spans="1:14" s="10" customFormat="1" ht="15.4" x14ac:dyDescent="0.45">
      <c r="A17" s="44">
        <v>44252</v>
      </c>
      <c r="B17" s="45" t="s">
        <v>28</v>
      </c>
      <c r="C17" s="33">
        <v>638.82000000000005</v>
      </c>
      <c r="D17" s="45" t="s">
        <v>29</v>
      </c>
      <c r="E17" s="48" t="s">
        <v>44</v>
      </c>
      <c r="F17" s="45">
        <v>7356941</v>
      </c>
      <c r="G17" s="47"/>
      <c r="H17" s="47"/>
      <c r="J17" s="47"/>
      <c r="M17" s="19"/>
      <c r="N17" s="19"/>
    </row>
    <row r="18" spans="1:14" s="10" customFormat="1" ht="15.4" x14ac:dyDescent="0.45">
      <c r="A18" s="44">
        <v>44252</v>
      </c>
      <c r="B18" s="45" t="s">
        <v>52</v>
      </c>
      <c r="C18" s="33">
        <v>5947.5</v>
      </c>
      <c r="D18" s="45" t="s">
        <v>93</v>
      </c>
      <c r="E18" s="48" t="s">
        <v>41</v>
      </c>
      <c r="F18" s="45">
        <v>112</v>
      </c>
      <c r="G18" s="47"/>
      <c r="H18" s="47"/>
      <c r="J18" s="47"/>
      <c r="M18" s="19"/>
      <c r="N18" s="19"/>
    </row>
    <row r="19" spans="1:14" s="10" customFormat="1" ht="15.4" x14ac:dyDescent="0.45">
      <c r="A19" s="44">
        <v>44252</v>
      </c>
      <c r="B19" s="45" t="s">
        <v>31</v>
      </c>
      <c r="C19" s="33">
        <v>1859.99</v>
      </c>
      <c r="D19" s="45" t="s">
        <v>32</v>
      </c>
      <c r="E19" s="48" t="s">
        <v>44</v>
      </c>
      <c r="F19" s="45">
        <v>105131</v>
      </c>
      <c r="G19" s="47"/>
      <c r="H19" s="47"/>
      <c r="J19" s="47"/>
      <c r="M19" s="19"/>
      <c r="N19" s="19"/>
    </row>
    <row r="20" spans="1:14" s="10" customFormat="1" ht="15.4" x14ac:dyDescent="0.45">
      <c r="A20" s="44">
        <v>44252</v>
      </c>
      <c r="B20" s="45" t="s">
        <v>31</v>
      </c>
      <c r="C20" s="33">
        <v>5744.89</v>
      </c>
      <c r="D20" s="45" t="s">
        <v>94</v>
      </c>
      <c r="E20" s="48" t="s">
        <v>45</v>
      </c>
      <c r="F20" s="45">
        <v>118048</v>
      </c>
      <c r="G20" s="47"/>
      <c r="H20" s="47"/>
      <c r="J20" s="47"/>
      <c r="M20" s="19"/>
      <c r="N20" s="19"/>
    </row>
    <row r="21" spans="1:14" s="10" customFormat="1" ht="15.4" x14ac:dyDescent="0.45">
      <c r="A21" s="44">
        <v>44245</v>
      </c>
      <c r="B21" s="45" t="s">
        <v>33</v>
      </c>
      <c r="C21" s="33">
        <v>-15870.4</v>
      </c>
      <c r="D21" s="45" t="s">
        <v>95</v>
      </c>
      <c r="E21" s="45" t="s">
        <v>42</v>
      </c>
      <c r="F21" s="45" t="s">
        <v>34</v>
      </c>
      <c r="G21" s="47"/>
      <c r="H21" s="47"/>
      <c r="J21" s="47"/>
      <c r="M21" s="19"/>
      <c r="N21" s="19"/>
    </row>
    <row r="22" spans="1:14" s="10" customFormat="1" ht="15.4" x14ac:dyDescent="0.45">
      <c r="A22" s="44">
        <v>44252</v>
      </c>
      <c r="B22" s="45" t="s">
        <v>31</v>
      </c>
      <c r="C22" s="33">
        <v>6579.29</v>
      </c>
      <c r="D22" s="45" t="s">
        <v>96</v>
      </c>
      <c r="E22" s="48" t="s">
        <v>43</v>
      </c>
      <c r="F22" s="45">
        <v>111956</v>
      </c>
      <c r="G22" s="47"/>
      <c r="H22" s="47"/>
      <c r="J22" s="47"/>
      <c r="M22" s="19"/>
      <c r="N22" s="19"/>
    </row>
    <row r="23" spans="1:14" s="10" customFormat="1" ht="15.4" x14ac:dyDescent="0.45">
      <c r="A23" s="44">
        <v>44252</v>
      </c>
      <c r="B23" s="45" t="s">
        <v>31</v>
      </c>
      <c r="C23" s="33">
        <v>4697.99</v>
      </c>
      <c r="D23" s="45" t="s">
        <v>108</v>
      </c>
      <c r="E23" s="48" t="s">
        <v>15</v>
      </c>
      <c r="F23" s="45">
        <v>120334</v>
      </c>
      <c r="G23" s="47"/>
      <c r="H23" s="47"/>
      <c r="J23" s="47"/>
      <c r="M23" s="19"/>
      <c r="N23" s="19"/>
    </row>
    <row r="24" spans="1:14" s="10" customFormat="1" ht="15.4" x14ac:dyDescent="0.45">
      <c r="A24" s="44">
        <v>44252</v>
      </c>
      <c r="B24" s="45" t="s">
        <v>35</v>
      </c>
      <c r="C24" s="33">
        <v>838</v>
      </c>
      <c r="D24" s="45" t="s">
        <v>109</v>
      </c>
      <c r="E24" s="48" t="s">
        <v>15</v>
      </c>
      <c r="F24" s="45">
        <v>183938</v>
      </c>
      <c r="G24" s="47"/>
      <c r="H24" s="47"/>
      <c r="J24" s="47"/>
      <c r="M24" s="19"/>
      <c r="N24" s="19"/>
    </row>
    <row r="25" spans="1:14" s="10" customFormat="1" ht="15.4" x14ac:dyDescent="0.45">
      <c r="A25" s="44">
        <v>44252</v>
      </c>
      <c r="B25" s="45" t="s">
        <v>35</v>
      </c>
      <c r="C25" s="33">
        <v>2613.9</v>
      </c>
      <c r="D25" s="45" t="s">
        <v>110</v>
      </c>
      <c r="E25" s="48" t="s">
        <v>41</v>
      </c>
      <c r="F25" s="45">
        <v>183937</v>
      </c>
      <c r="G25" s="47"/>
      <c r="H25" s="47"/>
      <c r="J25" s="47"/>
      <c r="M25" s="19"/>
      <c r="N25" s="19"/>
    </row>
    <row r="26" spans="1:14" s="10" customFormat="1" ht="15.4" x14ac:dyDescent="0.45">
      <c r="A26" s="44">
        <v>44252</v>
      </c>
      <c r="B26" s="45" t="s">
        <v>35</v>
      </c>
      <c r="C26" s="33">
        <v>2824</v>
      </c>
      <c r="D26" s="45" t="s">
        <v>107</v>
      </c>
      <c r="E26" s="48" t="s">
        <v>43</v>
      </c>
      <c r="F26" s="45">
        <v>183936</v>
      </c>
      <c r="G26" s="47"/>
      <c r="H26" s="47"/>
      <c r="J26" s="47"/>
      <c r="M26" s="19"/>
      <c r="N26" s="19"/>
    </row>
    <row r="27" spans="1:14" s="10" customFormat="1" ht="15.4" x14ac:dyDescent="0.45">
      <c r="A27" s="44">
        <v>44252</v>
      </c>
      <c r="B27" s="45" t="s">
        <v>36</v>
      </c>
      <c r="C27" s="33">
        <v>3047.02</v>
      </c>
      <c r="D27" s="45" t="s">
        <v>111</v>
      </c>
      <c r="E27" s="48" t="s">
        <v>43</v>
      </c>
      <c r="F27" s="45">
        <v>40754</v>
      </c>
      <c r="G27" s="47"/>
      <c r="H27" s="47"/>
      <c r="J27" s="47"/>
      <c r="M27" s="19"/>
      <c r="N27" s="19"/>
    </row>
    <row r="28" spans="1:14" s="10" customFormat="1" ht="15.4" x14ac:dyDescent="0.45">
      <c r="A28" s="44">
        <v>44252</v>
      </c>
      <c r="B28" s="45" t="s">
        <v>31</v>
      </c>
      <c r="C28" s="33">
        <v>45442.47</v>
      </c>
      <c r="D28" s="45" t="s">
        <v>112</v>
      </c>
      <c r="E28" s="48" t="s">
        <v>15</v>
      </c>
      <c r="F28" s="45">
        <v>113923</v>
      </c>
      <c r="G28" s="47"/>
      <c r="H28" s="47"/>
      <c r="J28" s="47"/>
      <c r="M28" s="19"/>
      <c r="N28" s="19"/>
    </row>
    <row r="29" spans="1:14" s="10" customFormat="1" ht="15.4" x14ac:dyDescent="0.45">
      <c r="A29" s="44">
        <v>44252</v>
      </c>
      <c r="B29" s="45" t="s">
        <v>31</v>
      </c>
      <c r="C29" s="33">
        <v>29733.599999999999</v>
      </c>
      <c r="D29" s="45" t="s">
        <v>113</v>
      </c>
      <c r="E29" s="48" t="s">
        <v>15</v>
      </c>
      <c r="F29" s="45">
        <v>113923</v>
      </c>
      <c r="G29" s="47"/>
      <c r="H29" s="47"/>
      <c r="J29" s="47"/>
      <c r="M29" s="19"/>
      <c r="N29" s="19"/>
    </row>
    <row r="30" spans="1:14" s="10" customFormat="1" ht="15.4" x14ac:dyDescent="0.45">
      <c r="A30" s="44">
        <v>44252</v>
      </c>
      <c r="B30" s="45" t="s">
        <v>37</v>
      </c>
      <c r="C30" s="33">
        <v>61964</v>
      </c>
      <c r="D30" s="45" t="s">
        <v>106</v>
      </c>
      <c r="E30" s="48" t="s">
        <v>43</v>
      </c>
      <c r="F30" s="45" t="s">
        <v>38</v>
      </c>
      <c r="G30" s="47"/>
      <c r="H30" s="47"/>
      <c r="J30" s="47"/>
      <c r="M30" s="19"/>
      <c r="N30" s="19"/>
    </row>
    <row r="31" spans="1:14" s="10" customFormat="1" ht="15.4" x14ac:dyDescent="0.45">
      <c r="A31" s="44">
        <v>44255</v>
      </c>
      <c r="B31" s="45" t="s">
        <v>53</v>
      </c>
      <c r="C31" s="33">
        <v>-6.63</v>
      </c>
      <c r="D31" s="45" t="s">
        <v>54</v>
      </c>
      <c r="E31" s="48" t="s">
        <v>39</v>
      </c>
      <c r="F31" s="45" t="s">
        <v>18</v>
      </c>
      <c r="G31" s="47"/>
      <c r="H31" s="47"/>
      <c r="J31" s="47"/>
      <c r="M31" s="19"/>
      <c r="N31" s="19"/>
    </row>
    <row r="32" spans="1:14" s="10" customFormat="1" ht="30.75" x14ac:dyDescent="0.45">
      <c r="A32" s="44">
        <v>44259</v>
      </c>
      <c r="B32" s="45" t="s">
        <v>55</v>
      </c>
      <c r="C32" s="33">
        <v>149.5</v>
      </c>
      <c r="D32" s="45" t="s">
        <v>105</v>
      </c>
      <c r="E32" s="48" t="s">
        <v>40</v>
      </c>
      <c r="F32" s="45" t="s">
        <v>56</v>
      </c>
      <c r="G32" s="47"/>
      <c r="H32" s="47"/>
      <c r="J32" s="47"/>
      <c r="M32" s="19"/>
      <c r="N32" s="19"/>
    </row>
    <row r="33" spans="1:14" s="10" customFormat="1" ht="30.75" x14ac:dyDescent="0.45">
      <c r="A33" s="44">
        <v>44280</v>
      </c>
      <c r="B33" s="45" t="s">
        <v>57</v>
      </c>
      <c r="C33" s="33">
        <v>101</v>
      </c>
      <c r="D33" s="45" t="s">
        <v>97</v>
      </c>
      <c r="E33" s="48" t="s">
        <v>40</v>
      </c>
      <c r="F33" s="45">
        <v>33972</v>
      </c>
      <c r="G33" s="47"/>
      <c r="H33" s="47"/>
      <c r="J33" s="47"/>
      <c r="M33" s="19"/>
      <c r="N33" s="19"/>
    </row>
    <row r="34" spans="1:14" s="10" customFormat="1" ht="30.75" x14ac:dyDescent="0.45">
      <c r="A34" s="44">
        <v>44259</v>
      </c>
      <c r="B34" s="45" t="s">
        <v>19</v>
      </c>
      <c r="C34" s="33">
        <v>5040</v>
      </c>
      <c r="D34" s="45" t="s">
        <v>20</v>
      </c>
      <c r="E34" s="48" t="s">
        <v>40</v>
      </c>
      <c r="F34" s="45" t="s">
        <v>58</v>
      </c>
      <c r="G34" s="47"/>
      <c r="H34" s="47"/>
      <c r="J34" s="47"/>
      <c r="M34" s="19"/>
      <c r="N34" s="19"/>
    </row>
    <row r="35" spans="1:14" s="10" customFormat="1" ht="30.75" x14ac:dyDescent="0.45">
      <c r="A35" s="44">
        <v>44266</v>
      </c>
      <c r="B35" s="45" t="s">
        <v>19</v>
      </c>
      <c r="C35" s="33">
        <v>5040</v>
      </c>
      <c r="D35" s="45" t="s">
        <v>20</v>
      </c>
      <c r="E35" s="48" t="s">
        <v>40</v>
      </c>
      <c r="F35" s="45" t="s">
        <v>59</v>
      </c>
      <c r="G35" s="47"/>
      <c r="H35" s="47"/>
      <c r="J35" s="47"/>
      <c r="M35" s="19"/>
      <c r="N35" s="19"/>
    </row>
    <row r="36" spans="1:14" s="10" customFormat="1" ht="30.75" x14ac:dyDescent="0.45">
      <c r="A36" s="44">
        <v>44280</v>
      </c>
      <c r="B36" s="45" t="s">
        <v>19</v>
      </c>
      <c r="C36" s="33">
        <v>5040</v>
      </c>
      <c r="D36" s="45" t="s">
        <v>20</v>
      </c>
      <c r="E36" s="48" t="s">
        <v>40</v>
      </c>
      <c r="F36" s="45" t="s">
        <v>60</v>
      </c>
      <c r="G36" s="47"/>
      <c r="H36" s="47"/>
      <c r="J36" s="47"/>
      <c r="M36" s="19"/>
      <c r="N36" s="19"/>
    </row>
    <row r="37" spans="1:14" s="10" customFormat="1" ht="30.75" x14ac:dyDescent="0.45">
      <c r="A37" s="44">
        <v>44280</v>
      </c>
      <c r="B37" s="45" t="s">
        <v>19</v>
      </c>
      <c r="C37" s="33">
        <v>5040</v>
      </c>
      <c r="D37" s="45" t="s">
        <v>20</v>
      </c>
      <c r="E37" s="48" t="s">
        <v>40</v>
      </c>
      <c r="F37" s="45" t="s">
        <v>61</v>
      </c>
      <c r="G37" s="47"/>
      <c r="H37" s="47"/>
      <c r="J37" s="47"/>
      <c r="M37" s="19"/>
      <c r="N37" s="19"/>
    </row>
    <row r="38" spans="1:14" s="10" customFormat="1" ht="30.75" x14ac:dyDescent="0.45">
      <c r="A38" s="44">
        <v>44280</v>
      </c>
      <c r="B38" s="45" t="s">
        <v>25</v>
      </c>
      <c r="C38" s="33">
        <v>727.42</v>
      </c>
      <c r="D38" s="45" t="s">
        <v>92</v>
      </c>
      <c r="E38" s="48" t="s">
        <v>40</v>
      </c>
      <c r="F38" s="45" t="s">
        <v>62</v>
      </c>
      <c r="G38" s="47"/>
      <c r="H38" s="47"/>
      <c r="J38" s="47"/>
      <c r="M38" s="19"/>
      <c r="N38" s="19"/>
    </row>
    <row r="39" spans="1:14" s="10" customFormat="1" ht="30.75" x14ac:dyDescent="0.45">
      <c r="A39" s="44">
        <v>44259</v>
      </c>
      <c r="B39" s="45" t="s">
        <v>63</v>
      </c>
      <c r="C39" s="33">
        <v>210</v>
      </c>
      <c r="D39" s="45" t="s">
        <v>98</v>
      </c>
      <c r="E39" s="48" t="s">
        <v>40</v>
      </c>
      <c r="F39" s="45">
        <v>21020474</v>
      </c>
      <c r="G39" s="47"/>
      <c r="H39" s="47"/>
      <c r="J39" s="47"/>
      <c r="M39" s="19"/>
      <c r="N39" s="19"/>
    </row>
    <row r="40" spans="1:14" s="10" customFormat="1" ht="30.75" x14ac:dyDescent="0.45">
      <c r="A40" s="44">
        <v>44280</v>
      </c>
      <c r="B40" s="45" t="s">
        <v>63</v>
      </c>
      <c r="C40" s="33">
        <v>210</v>
      </c>
      <c r="D40" s="45" t="s">
        <v>98</v>
      </c>
      <c r="E40" s="48" t="s">
        <v>40</v>
      </c>
      <c r="F40" s="45">
        <v>21030452</v>
      </c>
      <c r="G40" s="47"/>
      <c r="H40" s="47"/>
      <c r="J40" s="47"/>
      <c r="M40" s="19"/>
      <c r="N40" s="19"/>
    </row>
    <row r="41" spans="1:14" s="10" customFormat="1" ht="30.75" x14ac:dyDescent="0.45">
      <c r="A41" s="44">
        <v>44259</v>
      </c>
      <c r="B41" s="45" t="s">
        <v>63</v>
      </c>
      <c r="C41" s="33">
        <v>290</v>
      </c>
      <c r="D41" s="45" t="s">
        <v>98</v>
      </c>
      <c r="E41" s="48" t="s">
        <v>40</v>
      </c>
      <c r="F41" s="45">
        <v>21020476</v>
      </c>
      <c r="G41" s="47"/>
      <c r="H41" s="47"/>
      <c r="J41" s="47"/>
      <c r="M41" s="19"/>
      <c r="N41" s="19"/>
    </row>
    <row r="42" spans="1:14" s="10" customFormat="1" ht="30.75" x14ac:dyDescent="0.45">
      <c r="A42" s="44">
        <v>44280</v>
      </c>
      <c r="B42" s="45" t="s">
        <v>63</v>
      </c>
      <c r="C42" s="33">
        <v>290</v>
      </c>
      <c r="D42" s="45" t="s">
        <v>98</v>
      </c>
      <c r="E42" s="48" t="s">
        <v>40</v>
      </c>
      <c r="F42" s="45">
        <v>21030454</v>
      </c>
      <c r="G42" s="47"/>
      <c r="H42" s="47"/>
      <c r="J42" s="47"/>
      <c r="M42" s="19"/>
      <c r="N42" s="19"/>
    </row>
    <row r="43" spans="1:14" s="10" customFormat="1" ht="30.75" x14ac:dyDescent="0.45">
      <c r="A43" s="44">
        <v>44259</v>
      </c>
      <c r="B43" s="45" t="s">
        <v>63</v>
      </c>
      <c r="C43" s="33">
        <v>1310</v>
      </c>
      <c r="D43" s="45" t="s">
        <v>98</v>
      </c>
      <c r="E43" s="48" t="s">
        <v>40</v>
      </c>
      <c r="F43" s="45">
        <v>21020475</v>
      </c>
      <c r="G43" s="47"/>
      <c r="H43" s="47"/>
      <c r="J43" s="47"/>
      <c r="M43" s="19"/>
      <c r="N43" s="19"/>
    </row>
    <row r="44" spans="1:14" s="10" customFormat="1" ht="30.75" x14ac:dyDescent="0.45">
      <c r="A44" s="44">
        <v>44280</v>
      </c>
      <c r="B44" s="45" t="s">
        <v>63</v>
      </c>
      <c r="C44" s="33">
        <v>1310</v>
      </c>
      <c r="D44" s="45" t="s">
        <v>98</v>
      </c>
      <c r="E44" s="48" t="s">
        <v>40</v>
      </c>
      <c r="F44" s="45">
        <v>21030453</v>
      </c>
      <c r="G44" s="47"/>
      <c r="H44" s="47"/>
      <c r="J44" s="47"/>
      <c r="M44" s="19"/>
      <c r="N44" s="19"/>
    </row>
    <row r="45" spans="1:14" s="10" customFormat="1" ht="15.4" x14ac:dyDescent="0.45">
      <c r="A45" s="44">
        <v>44280</v>
      </c>
      <c r="B45" s="45" t="s">
        <v>64</v>
      </c>
      <c r="C45" s="33">
        <v>79.37</v>
      </c>
      <c r="D45" s="45" t="s">
        <v>65</v>
      </c>
      <c r="E45" s="48" t="s">
        <v>15</v>
      </c>
      <c r="F45" s="45" t="s">
        <v>66</v>
      </c>
      <c r="G45" s="47"/>
      <c r="H45" s="47"/>
      <c r="J45" s="47"/>
      <c r="M45" s="19"/>
      <c r="N45" s="19"/>
    </row>
    <row r="46" spans="1:14" s="10" customFormat="1" ht="15.4" x14ac:dyDescent="0.45">
      <c r="A46" s="44">
        <v>44280</v>
      </c>
      <c r="B46" s="45" t="s">
        <v>64</v>
      </c>
      <c r="C46" s="33">
        <v>634.96</v>
      </c>
      <c r="D46" s="45" t="s">
        <v>65</v>
      </c>
      <c r="E46" s="48" t="s">
        <v>15</v>
      </c>
      <c r="F46" s="45" t="s">
        <v>67</v>
      </c>
      <c r="G46" s="47"/>
      <c r="H46" s="47"/>
      <c r="J46" s="47"/>
      <c r="M46" s="19"/>
      <c r="N46" s="19"/>
    </row>
    <row r="47" spans="1:14" s="10" customFormat="1" ht="15.4" x14ac:dyDescent="0.45">
      <c r="A47" s="44">
        <v>44280</v>
      </c>
      <c r="B47" s="45" t="s">
        <v>31</v>
      </c>
      <c r="C47" s="33">
        <v>1981.1</v>
      </c>
      <c r="D47" s="45" t="s">
        <v>68</v>
      </c>
      <c r="E47" s="48" t="s">
        <v>15</v>
      </c>
      <c r="F47" s="45">
        <v>120952</v>
      </c>
      <c r="G47" s="47"/>
      <c r="H47" s="47"/>
      <c r="J47" s="47"/>
      <c r="M47" s="19"/>
      <c r="N47" s="19"/>
    </row>
    <row r="48" spans="1:14" s="10" customFormat="1" ht="15.4" x14ac:dyDescent="0.45">
      <c r="A48" s="44">
        <v>44266</v>
      </c>
      <c r="B48" s="45" t="s">
        <v>69</v>
      </c>
      <c r="C48" s="33">
        <v>2459.0500000000002</v>
      </c>
      <c r="D48" s="45" t="s">
        <v>99</v>
      </c>
      <c r="E48" s="48" t="s">
        <v>70</v>
      </c>
      <c r="F48" s="45" t="s">
        <v>71</v>
      </c>
      <c r="G48" s="47"/>
      <c r="H48" s="47"/>
      <c r="J48" s="47"/>
      <c r="M48" s="19"/>
      <c r="N48" s="19"/>
    </row>
    <row r="49" spans="1:14" s="10" customFormat="1" ht="15.4" x14ac:dyDescent="0.45">
      <c r="A49" s="44">
        <v>44280</v>
      </c>
      <c r="B49" s="45" t="s">
        <v>51</v>
      </c>
      <c r="C49" s="33">
        <v>61.97</v>
      </c>
      <c r="D49" s="45" t="s">
        <v>72</v>
      </c>
      <c r="E49" s="48" t="s">
        <v>44</v>
      </c>
      <c r="F49" s="45">
        <v>154658</v>
      </c>
      <c r="G49" s="47"/>
      <c r="H49" s="47"/>
      <c r="J49" s="47"/>
      <c r="M49" s="19"/>
      <c r="N49" s="19"/>
    </row>
    <row r="50" spans="1:14" s="10" customFormat="1" ht="15.4" x14ac:dyDescent="0.45">
      <c r="A50" s="44">
        <v>44280</v>
      </c>
      <c r="B50" s="45" t="s">
        <v>51</v>
      </c>
      <c r="C50" s="33">
        <v>3196.51</v>
      </c>
      <c r="D50" s="45" t="s">
        <v>73</v>
      </c>
      <c r="E50" s="48" t="s">
        <v>44</v>
      </c>
      <c r="F50" s="45">
        <v>154656</v>
      </c>
      <c r="G50" s="47"/>
      <c r="H50" s="47"/>
      <c r="J50" s="47"/>
      <c r="M50" s="19"/>
      <c r="N50" s="19"/>
    </row>
    <row r="51" spans="1:14" s="10" customFormat="1" ht="15.4" x14ac:dyDescent="0.45">
      <c r="A51" s="44">
        <v>44266</v>
      </c>
      <c r="B51" s="45" t="s">
        <v>51</v>
      </c>
      <c r="C51" s="33">
        <v>9037.17</v>
      </c>
      <c r="D51" s="45" t="s">
        <v>74</v>
      </c>
      <c r="E51" s="48" t="s">
        <v>44</v>
      </c>
      <c r="F51" s="45">
        <v>150838</v>
      </c>
      <c r="G51" s="47"/>
      <c r="H51" s="47"/>
      <c r="J51" s="47"/>
      <c r="M51" s="19"/>
      <c r="N51" s="19"/>
    </row>
    <row r="52" spans="1:14" s="10" customFormat="1" ht="15.4" x14ac:dyDescent="0.45">
      <c r="A52" s="44">
        <v>44280</v>
      </c>
      <c r="B52" s="45" t="s">
        <v>28</v>
      </c>
      <c r="C52" s="33">
        <v>524.16</v>
      </c>
      <c r="D52" s="45" t="s">
        <v>29</v>
      </c>
      <c r="E52" s="48" t="s">
        <v>44</v>
      </c>
      <c r="F52" s="45">
        <v>7357306</v>
      </c>
      <c r="G52" s="47"/>
      <c r="H52" s="47"/>
      <c r="J52" s="47"/>
      <c r="M52" s="19"/>
      <c r="N52" s="19"/>
    </row>
    <row r="53" spans="1:14" s="10" customFormat="1" ht="15.4" x14ac:dyDescent="0.45">
      <c r="A53" s="44">
        <v>44259</v>
      </c>
      <c r="B53" s="45" t="s">
        <v>28</v>
      </c>
      <c r="C53" s="33">
        <v>655.20000000000005</v>
      </c>
      <c r="D53" s="45" t="s">
        <v>29</v>
      </c>
      <c r="E53" s="48" t="s">
        <v>44</v>
      </c>
      <c r="F53" s="45">
        <v>7357070</v>
      </c>
      <c r="G53" s="47"/>
      <c r="H53" s="47"/>
      <c r="J53" s="47"/>
      <c r="M53" s="19"/>
      <c r="N53" s="19"/>
    </row>
    <row r="54" spans="1:14" s="10" customFormat="1" ht="15.4" x14ac:dyDescent="0.45">
      <c r="A54" s="44">
        <v>44280</v>
      </c>
      <c r="B54" s="45" t="s">
        <v>28</v>
      </c>
      <c r="C54" s="33">
        <v>655.20000000000005</v>
      </c>
      <c r="D54" s="45" t="s">
        <v>29</v>
      </c>
      <c r="E54" s="48" t="s">
        <v>44</v>
      </c>
      <c r="F54" s="45">
        <v>7357188</v>
      </c>
      <c r="G54" s="47"/>
      <c r="H54" s="47"/>
      <c r="J54" s="47"/>
      <c r="M54" s="19"/>
      <c r="N54" s="19"/>
    </row>
    <row r="55" spans="1:14" s="10" customFormat="1" ht="15.4" x14ac:dyDescent="0.45">
      <c r="A55" s="44">
        <v>44280</v>
      </c>
      <c r="B55" s="45" t="s">
        <v>28</v>
      </c>
      <c r="C55" s="33">
        <v>655.20000000000005</v>
      </c>
      <c r="D55" s="45" t="s">
        <v>29</v>
      </c>
      <c r="E55" s="48" t="s">
        <v>44</v>
      </c>
      <c r="F55" s="45">
        <v>7356683</v>
      </c>
      <c r="G55" s="47"/>
      <c r="H55" s="47"/>
      <c r="J55" s="47"/>
      <c r="M55" s="19"/>
      <c r="N55" s="19"/>
    </row>
    <row r="56" spans="1:14" s="10" customFormat="1" ht="15.4" x14ac:dyDescent="0.45">
      <c r="A56" s="44">
        <v>44280</v>
      </c>
      <c r="B56" s="45" t="s">
        <v>75</v>
      </c>
      <c r="C56" s="33">
        <v>17350</v>
      </c>
      <c r="D56" s="45" t="s">
        <v>100</v>
      </c>
      <c r="E56" s="48" t="s">
        <v>41</v>
      </c>
      <c r="F56" s="45" t="s">
        <v>76</v>
      </c>
      <c r="G56" s="47"/>
      <c r="H56" s="47"/>
      <c r="J56" s="47"/>
      <c r="M56" s="19"/>
      <c r="N56" s="19"/>
    </row>
    <row r="57" spans="1:14" s="10" customFormat="1" ht="15.4" x14ac:dyDescent="0.45">
      <c r="A57" s="44">
        <v>44273</v>
      </c>
      <c r="B57" s="45" t="s">
        <v>53</v>
      </c>
      <c r="C57" s="33">
        <v>6030</v>
      </c>
      <c r="D57" s="45" t="s">
        <v>101</v>
      </c>
      <c r="E57" s="48" t="s">
        <v>39</v>
      </c>
      <c r="F57" s="45" t="s">
        <v>77</v>
      </c>
      <c r="G57" s="47"/>
      <c r="H57" s="47"/>
      <c r="J57" s="47"/>
      <c r="M57" s="19"/>
      <c r="N57" s="19"/>
    </row>
    <row r="58" spans="1:14" s="10" customFormat="1" ht="15.4" x14ac:dyDescent="0.45">
      <c r="A58" s="44">
        <v>44267</v>
      </c>
      <c r="B58" s="45" t="s">
        <v>53</v>
      </c>
      <c r="C58" s="33">
        <v>-780</v>
      </c>
      <c r="D58" s="45" t="s">
        <v>78</v>
      </c>
      <c r="E58" s="48" t="s">
        <v>39</v>
      </c>
      <c r="F58" s="45" t="s">
        <v>79</v>
      </c>
      <c r="G58" s="47"/>
      <c r="H58" s="47"/>
      <c r="J58" s="47"/>
      <c r="M58" s="19"/>
      <c r="N58" s="19"/>
    </row>
    <row r="59" spans="1:14" s="10" customFormat="1" ht="15.4" x14ac:dyDescent="0.45">
      <c r="A59" s="44">
        <v>44266</v>
      </c>
      <c r="B59" s="45" t="s">
        <v>80</v>
      </c>
      <c r="C59" s="33">
        <v>28746.720000000001</v>
      </c>
      <c r="D59" s="45" t="s">
        <v>102</v>
      </c>
      <c r="E59" s="48" t="s">
        <v>81</v>
      </c>
      <c r="F59" s="45">
        <v>62281</v>
      </c>
      <c r="G59" s="47"/>
      <c r="H59" s="47"/>
      <c r="J59" s="47"/>
      <c r="M59" s="19"/>
      <c r="N59" s="19"/>
    </row>
    <row r="60" spans="1:14" s="10" customFormat="1" ht="15.4" x14ac:dyDescent="0.45">
      <c r="A60" s="44">
        <v>44273</v>
      </c>
      <c r="B60" s="45" t="s">
        <v>82</v>
      </c>
      <c r="C60" s="33">
        <v>1379.96</v>
      </c>
      <c r="D60" s="45" t="s">
        <v>103</v>
      </c>
      <c r="E60" s="48" t="s">
        <v>83</v>
      </c>
      <c r="F60" s="45">
        <v>6799180</v>
      </c>
      <c r="G60" s="47"/>
      <c r="H60" s="47"/>
      <c r="J60" s="47"/>
      <c r="M60" s="19"/>
      <c r="N60" s="19"/>
    </row>
    <row r="61" spans="1:14" s="10" customFormat="1" ht="15.4" x14ac:dyDescent="0.45">
      <c r="A61" s="44">
        <v>44273</v>
      </c>
      <c r="B61" s="45" t="s">
        <v>82</v>
      </c>
      <c r="C61" s="33">
        <v>9483.4</v>
      </c>
      <c r="D61" s="45" t="s">
        <v>103</v>
      </c>
      <c r="E61" s="48" t="s">
        <v>83</v>
      </c>
      <c r="F61" s="45">
        <v>6870731</v>
      </c>
      <c r="G61" s="47"/>
      <c r="H61" s="47"/>
      <c r="J61" s="47"/>
      <c r="M61" s="19"/>
      <c r="N61" s="19"/>
    </row>
    <row r="62" spans="1:14" s="10" customFormat="1" ht="15.4" x14ac:dyDescent="0.45">
      <c r="A62" s="44">
        <v>44279</v>
      </c>
      <c r="B62" s="45" t="s">
        <v>84</v>
      </c>
      <c r="C62" s="33">
        <v>-3500</v>
      </c>
      <c r="D62" s="45" t="s">
        <v>85</v>
      </c>
      <c r="E62" s="48" t="s">
        <v>83</v>
      </c>
      <c r="F62" s="45" t="s">
        <v>86</v>
      </c>
      <c r="G62" s="47"/>
      <c r="H62" s="47"/>
      <c r="J62" s="47"/>
      <c r="M62" s="19"/>
      <c r="N62" s="19"/>
    </row>
    <row r="63" spans="1:14" s="10" customFormat="1" ht="15.4" x14ac:dyDescent="0.45">
      <c r="A63" s="44">
        <v>44266</v>
      </c>
      <c r="B63" s="45" t="s">
        <v>87</v>
      </c>
      <c r="C63" s="33">
        <v>1178.19</v>
      </c>
      <c r="D63" s="45" t="s">
        <v>104</v>
      </c>
      <c r="E63" s="48" t="s">
        <v>83</v>
      </c>
      <c r="F63" s="45">
        <v>11902</v>
      </c>
      <c r="G63" s="47"/>
      <c r="H63" s="47"/>
      <c r="J63" s="47"/>
      <c r="M63" s="19"/>
      <c r="N63" s="19"/>
    </row>
    <row r="64" spans="1:14" s="10" customFormat="1" ht="15.4" x14ac:dyDescent="0.45">
      <c r="A64" s="44">
        <v>44266</v>
      </c>
      <c r="B64" s="45" t="s">
        <v>87</v>
      </c>
      <c r="C64" s="33">
        <v>2097.04</v>
      </c>
      <c r="D64" s="45" t="s">
        <v>104</v>
      </c>
      <c r="E64" s="48" t="s">
        <v>83</v>
      </c>
      <c r="F64" s="45">
        <v>11874</v>
      </c>
      <c r="G64" s="47"/>
      <c r="H64" s="47"/>
      <c r="J64" s="47"/>
      <c r="M64" s="19"/>
      <c r="N64" s="19"/>
    </row>
    <row r="65" spans="1:14" s="10" customFormat="1" ht="15.4" x14ac:dyDescent="0.45">
      <c r="A65" s="44">
        <v>44266</v>
      </c>
      <c r="B65" s="45" t="s">
        <v>87</v>
      </c>
      <c r="C65" s="33">
        <v>2154.4</v>
      </c>
      <c r="D65" s="45" t="s">
        <v>104</v>
      </c>
      <c r="E65" s="48" t="s">
        <v>83</v>
      </c>
      <c r="F65" s="45">
        <v>1767</v>
      </c>
      <c r="G65" s="47"/>
      <c r="H65" s="47"/>
      <c r="J65" s="47"/>
      <c r="M65" s="19"/>
      <c r="N65" s="19"/>
    </row>
    <row r="66" spans="1:14" s="7" customFormat="1" ht="15.4" x14ac:dyDescent="0.45">
      <c r="A66" s="35"/>
      <c r="B66" s="36"/>
      <c r="C66" s="6"/>
      <c r="D66" s="36"/>
      <c r="E66" s="37"/>
      <c r="F66" s="36"/>
      <c r="G66" s="27"/>
      <c r="H66" s="27"/>
      <c r="J66" s="27"/>
      <c r="M66" s="19"/>
      <c r="N66" s="19"/>
    </row>
    <row r="68" spans="1:14" ht="15.4" x14ac:dyDescent="0.45">
      <c r="D68" s="7" t="s">
        <v>11</v>
      </c>
      <c r="E68" s="29">
        <f>SUM(C8:C65)</f>
        <v>291713.66000000009</v>
      </c>
    </row>
    <row r="71" spans="1:14" ht="15.4" x14ac:dyDescent="0.45">
      <c r="D71" s="7" t="s">
        <v>17</v>
      </c>
      <c r="E71" s="23">
        <f>'2021 Salaries Expenses'!E28</f>
        <v>249445.06999999998</v>
      </c>
    </row>
    <row r="73" spans="1:14" ht="16.149999999999999" thickBot="1" x14ac:dyDescent="0.55000000000000004">
      <c r="D73" s="10"/>
      <c r="E73" s="28">
        <f>E68+E71</f>
        <v>541158.7300000001</v>
      </c>
    </row>
    <row r="74" spans="1:14" ht="14.65" thickTop="1" x14ac:dyDescent="0.45"/>
  </sheetData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C9B1-665C-4C4D-A843-450B804316C5}">
  <sheetPr>
    <pageSetUpPr fitToPage="1"/>
  </sheetPr>
  <dimension ref="A2:O114"/>
  <sheetViews>
    <sheetView zoomScaleNormal="100" workbookViewId="0">
      <selection activeCell="J15" sqref="J15"/>
    </sheetView>
  </sheetViews>
  <sheetFormatPr defaultRowHeight="14.25" x14ac:dyDescent="0.45"/>
  <cols>
    <col min="1" max="1" width="13" customWidth="1"/>
    <col min="3" max="3" width="15.06640625" style="3" customWidth="1"/>
    <col min="4" max="4" width="34.796875" bestFit="1" customWidth="1"/>
    <col min="5" max="5" width="16.59765625" style="16" customWidth="1"/>
    <col min="6" max="6" width="12.33203125" style="2" bestFit="1" customWidth="1"/>
    <col min="7" max="8" width="13.33203125" style="2" bestFit="1" customWidth="1"/>
    <col min="9" max="9" width="12.33203125" style="2" bestFit="1" customWidth="1"/>
    <col min="10" max="10" width="6.46484375" bestFit="1" customWidth="1"/>
    <col min="11" max="11" width="11.06640625" bestFit="1" customWidth="1"/>
  </cols>
  <sheetData>
    <row r="2" spans="1:15" ht="17.649999999999999" x14ac:dyDescent="0.5">
      <c r="C2" s="1" t="s">
        <v>0</v>
      </c>
      <c r="D2" s="11"/>
      <c r="E2" s="15"/>
      <c r="F2" s="20"/>
    </row>
    <row r="3" spans="1:15" ht="17.649999999999999" x14ac:dyDescent="0.5">
      <c r="C3" s="1" t="s">
        <v>7</v>
      </c>
      <c r="D3" s="11"/>
      <c r="E3" s="15"/>
    </row>
    <row r="4" spans="1:15" ht="17.649999999999999" x14ac:dyDescent="0.5">
      <c r="C4" s="1" t="s">
        <v>8</v>
      </c>
      <c r="D4" s="11"/>
      <c r="E4" s="15"/>
    </row>
    <row r="5" spans="1:15" ht="17.25" x14ac:dyDescent="0.45">
      <c r="C5" s="25">
        <v>44286</v>
      </c>
    </row>
    <row r="7" spans="1:15" ht="15.4" x14ac:dyDescent="0.45">
      <c r="C7" s="4" t="s">
        <v>6</v>
      </c>
      <c r="D7" s="4" t="s">
        <v>9</v>
      </c>
      <c r="E7" s="17" t="s">
        <v>4</v>
      </c>
    </row>
    <row r="8" spans="1:15" s="34" customFormat="1" ht="15.4" x14ac:dyDescent="0.45">
      <c r="A8" s="32"/>
      <c r="B8" s="32"/>
      <c r="C8" s="8">
        <v>44227</v>
      </c>
      <c r="D8" s="5" t="s">
        <v>13</v>
      </c>
      <c r="E8" s="9">
        <v>5304.77</v>
      </c>
      <c r="J8" s="32"/>
      <c r="K8" s="32"/>
      <c r="L8" s="32"/>
      <c r="M8" s="32"/>
      <c r="N8" s="32"/>
      <c r="O8" s="32"/>
    </row>
    <row r="9" spans="1:15" s="34" customFormat="1" ht="15.4" x14ac:dyDescent="0.45">
      <c r="A9" s="32"/>
      <c r="B9" s="32"/>
      <c r="C9" s="8">
        <v>44227</v>
      </c>
      <c r="D9" s="5" t="s">
        <v>15</v>
      </c>
      <c r="E9" s="9">
        <v>811.52</v>
      </c>
      <c r="J9" s="32"/>
      <c r="K9" s="32"/>
      <c r="L9" s="32"/>
      <c r="M9" s="32"/>
      <c r="N9" s="32"/>
      <c r="O9" s="32"/>
    </row>
    <row r="10" spans="1:15" s="34" customFormat="1" ht="15.4" x14ac:dyDescent="0.45">
      <c r="A10" s="32"/>
      <c r="B10" s="32"/>
      <c r="C10" s="8">
        <v>44227</v>
      </c>
      <c r="D10" s="5" t="s">
        <v>12</v>
      </c>
      <c r="E10" s="9">
        <v>119683.61</v>
      </c>
      <c r="J10" s="32"/>
      <c r="K10" s="32"/>
      <c r="L10" s="32"/>
      <c r="M10" s="32"/>
      <c r="N10" s="32"/>
      <c r="O10" s="32"/>
    </row>
    <row r="11" spans="1:15" s="34" customFormat="1" ht="15.75" thickBot="1" x14ac:dyDescent="0.5">
      <c r="A11" s="32"/>
      <c r="B11" s="32"/>
      <c r="C11" s="12"/>
      <c r="D11" s="13" t="s">
        <v>16</v>
      </c>
      <c r="E11" s="18">
        <f>SUM(E8:E10)</f>
        <v>125799.9</v>
      </c>
      <c r="J11" s="32"/>
      <c r="K11" s="32"/>
      <c r="L11" s="32"/>
      <c r="M11" s="32"/>
      <c r="N11" s="32"/>
      <c r="O11" s="32"/>
    </row>
    <row r="12" spans="1:15" s="2" customFormat="1" x14ac:dyDescent="0.45">
      <c r="A12"/>
      <c r="B12"/>
      <c r="C12" s="3"/>
      <c r="D12"/>
      <c r="E12"/>
      <c r="J12"/>
      <c r="K12"/>
      <c r="L12"/>
      <c r="M12"/>
      <c r="N12"/>
      <c r="O12"/>
    </row>
    <row r="13" spans="1:15" s="2" customFormat="1" ht="15.4" x14ac:dyDescent="0.45">
      <c r="A13"/>
      <c r="B13"/>
      <c r="C13" s="4" t="s">
        <v>6</v>
      </c>
      <c r="D13" s="4" t="s">
        <v>9</v>
      </c>
      <c r="E13" s="17" t="s">
        <v>4</v>
      </c>
      <c r="J13"/>
      <c r="K13"/>
      <c r="L13"/>
      <c r="M13"/>
      <c r="N13"/>
      <c r="O13"/>
    </row>
    <row r="14" spans="1:15" s="2" customFormat="1" ht="15.4" x14ac:dyDescent="0.45">
      <c r="A14"/>
      <c r="B14"/>
      <c r="C14" s="8">
        <v>44255</v>
      </c>
      <c r="D14" s="5" t="s">
        <v>13</v>
      </c>
      <c r="E14" s="9">
        <v>8553.8799999999992</v>
      </c>
      <c r="J14"/>
      <c r="K14"/>
      <c r="L14"/>
      <c r="M14"/>
      <c r="N14"/>
      <c r="O14"/>
    </row>
    <row r="15" spans="1:15" s="2" customFormat="1" ht="15.4" x14ac:dyDescent="0.45">
      <c r="A15"/>
      <c r="B15"/>
      <c r="C15" s="8">
        <v>44255</v>
      </c>
      <c r="D15" s="5" t="s">
        <v>46</v>
      </c>
      <c r="E15" s="9">
        <v>223.82</v>
      </c>
      <c r="J15"/>
      <c r="K15"/>
      <c r="L15"/>
      <c r="M15"/>
      <c r="N15"/>
      <c r="O15"/>
    </row>
    <row r="16" spans="1:15" s="2" customFormat="1" ht="15.4" x14ac:dyDescent="0.45">
      <c r="A16"/>
      <c r="B16"/>
      <c r="C16" s="8">
        <v>44255</v>
      </c>
      <c r="D16" s="5" t="s">
        <v>15</v>
      </c>
      <c r="E16" s="9">
        <v>3698.01</v>
      </c>
      <c r="J16"/>
      <c r="K16"/>
      <c r="L16"/>
      <c r="M16"/>
      <c r="N16"/>
      <c r="O16"/>
    </row>
    <row r="17" spans="1:15" s="2" customFormat="1" ht="15.4" x14ac:dyDescent="0.45">
      <c r="A17"/>
      <c r="B17"/>
      <c r="C17" s="8">
        <v>44255</v>
      </c>
      <c r="D17" s="5" t="s">
        <v>12</v>
      </c>
      <c r="E17" s="9">
        <v>77457.66</v>
      </c>
      <c r="J17"/>
      <c r="K17"/>
      <c r="L17"/>
      <c r="M17"/>
      <c r="N17"/>
      <c r="O17"/>
    </row>
    <row r="18" spans="1:15" s="2" customFormat="1" ht="15.4" x14ac:dyDescent="0.45">
      <c r="A18"/>
      <c r="B18"/>
      <c r="C18" s="8">
        <v>44255</v>
      </c>
      <c r="D18" s="5" t="s">
        <v>47</v>
      </c>
      <c r="E18" s="21">
        <v>1194.81</v>
      </c>
      <c r="J18"/>
      <c r="K18"/>
      <c r="L18"/>
      <c r="M18"/>
      <c r="N18"/>
      <c r="O18"/>
    </row>
    <row r="19" spans="1:15" s="2" customFormat="1" ht="15.4" x14ac:dyDescent="0.45">
      <c r="A19"/>
      <c r="B19"/>
      <c r="C19" s="8">
        <v>44255</v>
      </c>
      <c r="D19" s="5" t="s">
        <v>48</v>
      </c>
      <c r="E19" s="21">
        <v>4208.1400000000003</v>
      </c>
      <c r="J19"/>
      <c r="K19"/>
      <c r="L19"/>
      <c r="M19"/>
      <c r="N19"/>
      <c r="O19"/>
    </row>
    <row r="20" spans="1:15" s="2" customFormat="1" ht="15.75" thickBot="1" x14ac:dyDescent="0.5">
      <c r="A20"/>
      <c r="B20"/>
      <c r="C20" s="12"/>
      <c r="D20" s="13" t="s">
        <v>49</v>
      </c>
      <c r="E20" s="18">
        <f>SUM(E14:E19)</f>
        <v>95336.319999999992</v>
      </c>
      <c r="J20"/>
      <c r="K20"/>
      <c r="L20"/>
      <c r="M20"/>
      <c r="N20"/>
      <c r="O20"/>
    </row>
    <row r="21" spans="1:15" s="2" customFormat="1" x14ac:dyDescent="0.45">
      <c r="A21"/>
      <c r="B21"/>
      <c r="C21" s="3"/>
      <c r="D21"/>
      <c r="E21"/>
      <c r="J21"/>
      <c r="K21"/>
      <c r="L21"/>
      <c r="M21"/>
      <c r="N21"/>
      <c r="O21"/>
    </row>
    <row r="22" spans="1:15" s="2" customFormat="1" ht="15.4" x14ac:dyDescent="0.45">
      <c r="A22"/>
      <c r="B22"/>
      <c r="C22" s="8">
        <v>44286</v>
      </c>
      <c r="D22" s="5" t="s">
        <v>13</v>
      </c>
      <c r="E22" s="9">
        <v>5248.8</v>
      </c>
      <c r="J22"/>
      <c r="K22"/>
      <c r="L22"/>
      <c r="M22"/>
      <c r="N22"/>
      <c r="O22"/>
    </row>
    <row r="23" spans="1:15" s="2" customFormat="1" ht="15.4" x14ac:dyDescent="0.45">
      <c r="A23"/>
      <c r="B23"/>
      <c r="C23" s="8">
        <v>44286</v>
      </c>
      <c r="D23" s="5" t="s">
        <v>88</v>
      </c>
      <c r="E23" s="9">
        <v>671.34</v>
      </c>
      <c r="J23"/>
      <c r="K23"/>
      <c r="L23"/>
      <c r="M23"/>
      <c r="N23"/>
      <c r="O23"/>
    </row>
    <row r="24" spans="1:15" s="2" customFormat="1" ht="15.4" x14ac:dyDescent="0.45">
      <c r="A24"/>
      <c r="B24"/>
      <c r="C24" s="8">
        <v>44286</v>
      </c>
      <c r="D24" s="5" t="s">
        <v>89</v>
      </c>
      <c r="E24" s="9">
        <v>1704.23</v>
      </c>
      <c r="J24"/>
      <c r="K24"/>
      <c r="L24"/>
      <c r="M24"/>
      <c r="N24"/>
      <c r="O24"/>
    </row>
    <row r="25" spans="1:15" s="2" customFormat="1" ht="15.4" x14ac:dyDescent="0.45">
      <c r="A25"/>
      <c r="B25"/>
      <c r="C25" s="8">
        <v>44286</v>
      </c>
      <c r="D25" s="5" t="s">
        <v>12</v>
      </c>
      <c r="E25" s="9">
        <v>20684.48</v>
      </c>
      <c r="J25"/>
      <c r="K25"/>
      <c r="L25"/>
      <c r="M25"/>
      <c r="N25"/>
      <c r="O25"/>
    </row>
    <row r="26" spans="1:15" s="2" customFormat="1" ht="15.75" thickBot="1" x14ac:dyDescent="0.5">
      <c r="A26"/>
      <c r="B26"/>
      <c r="C26" s="8"/>
      <c r="D26" s="13" t="s">
        <v>90</v>
      </c>
      <c r="E26" s="38">
        <f>SUM(E22:E25)</f>
        <v>28308.85</v>
      </c>
      <c r="J26"/>
      <c r="K26"/>
      <c r="L26"/>
      <c r="M26"/>
      <c r="N26"/>
      <c r="O26"/>
    </row>
    <row r="27" spans="1:15" s="2" customFormat="1" ht="15.4" x14ac:dyDescent="0.45">
      <c r="A27"/>
      <c r="B27"/>
      <c r="C27" s="8"/>
      <c r="D27" s="5"/>
      <c r="E27" s="21"/>
      <c r="J27"/>
      <c r="K27"/>
      <c r="L27"/>
      <c r="M27"/>
      <c r="N27"/>
      <c r="O27"/>
    </row>
    <row r="28" spans="1:15" s="2" customFormat="1" ht="15.75" thickBot="1" x14ac:dyDescent="0.5">
      <c r="A28"/>
      <c r="B28"/>
      <c r="C28" s="3"/>
      <c r="D28" s="5" t="s">
        <v>91</v>
      </c>
      <c r="E28" s="39">
        <f>E11+E20+E26</f>
        <v>249445.06999999998</v>
      </c>
      <c r="J28"/>
      <c r="K28"/>
      <c r="L28"/>
      <c r="M28"/>
      <c r="N28"/>
      <c r="O28"/>
    </row>
    <row r="29" spans="1:15" s="2" customFormat="1" ht="15.75" thickTop="1" x14ac:dyDescent="0.45">
      <c r="A29"/>
      <c r="B29"/>
      <c r="C29" s="3"/>
      <c r="D29" s="13"/>
      <c r="E29" s="40"/>
      <c r="J29"/>
      <c r="K29"/>
      <c r="L29"/>
      <c r="M29"/>
      <c r="N29"/>
      <c r="O29"/>
    </row>
    <row r="30" spans="1:15" s="43" customFormat="1" x14ac:dyDescent="0.45">
      <c r="A30" s="41"/>
      <c r="B30" s="41"/>
      <c r="C30" s="42"/>
      <c r="D30" s="41"/>
      <c r="E30" s="41"/>
      <c r="J30" s="41"/>
      <c r="K30" s="41"/>
      <c r="L30" s="41"/>
      <c r="M30" s="41"/>
      <c r="N30" s="41"/>
      <c r="O30" s="41"/>
    </row>
    <row r="31" spans="1:15" s="2" customFormat="1" x14ac:dyDescent="0.45">
      <c r="A31"/>
      <c r="B31"/>
      <c r="C31" s="3"/>
      <c r="D31"/>
      <c r="E31"/>
      <c r="J31"/>
      <c r="K31"/>
      <c r="L31"/>
      <c r="M31"/>
      <c r="N31"/>
      <c r="O31"/>
    </row>
    <row r="32" spans="1:15" s="2" customFormat="1" x14ac:dyDescent="0.45">
      <c r="A32"/>
      <c r="B32"/>
      <c r="C32" s="3"/>
      <c r="D32"/>
      <c r="E32"/>
      <c r="J32"/>
      <c r="K32"/>
      <c r="L32"/>
      <c r="M32"/>
      <c r="N32"/>
      <c r="O32"/>
    </row>
    <row r="33" spans="1:15" s="2" customFormat="1" x14ac:dyDescent="0.45">
      <c r="A33"/>
      <c r="B33"/>
      <c r="C33" s="3"/>
      <c r="D33"/>
      <c r="E33"/>
      <c r="J33"/>
      <c r="K33"/>
      <c r="L33"/>
      <c r="M33"/>
      <c r="N33"/>
      <c r="O33"/>
    </row>
    <row r="34" spans="1:15" s="2" customFormat="1" x14ac:dyDescent="0.45">
      <c r="A34"/>
      <c r="B34"/>
      <c r="C34" s="3"/>
      <c r="D34"/>
      <c r="E34"/>
      <c r="J34"/>
      <c r="K34"/>
      <c r="L34"/>
      <c r="M34"/>
      <c r="N34"/>
      <c r="O34"/>
    </row>
    <row r="35" spans="1:15" s="2" customFormat="1" x14ac:dyDescent="0.45">
      <c r="A35"/>
      <c r="B35"/>
      <c r="C35" s="3"/>
      <c r="D35"/>
      <c r="E35"/>
      <c r="J35"/>
      <c r="K35"/>
      <c r="L35"/>
      <c r="M35"/>
      <c r="N35"/>
      <c r="O35"/>
    </row>
    <row r="36" spans="1:15" s="2" customFormat="1" x14ac:dyDescent="0.45">
      <c r="A36"/>
      <c r="B36"/>
      <c r="C36" s="3"/>
      <c r="D36"/>
      <c r="E36"/>
      <c r="J36"/>
      <c r="K36"/>
      <c r="L36"/>
      <c r="M36"/>
      <c r="N36"/>
      <c r="O36"/>
    </row>
    <row r="37" spans="1:15" s="2" customFormat="1" x14ac:dyDescent="0.45">
      <c r="A37"/>
      <c r="B37"/>
      <c r="C37" s="3"/>
      <c r="D37"/>
      <c r="E37"/>
      <c r="J37"/>
      <c r="K37"/>
      <c r="L37"/>
      <c r="M37"/>
      <c r="N37"/>
      <c r="O37"/>
    </row>
    <row r="38" spans="1:15" s="2" customFormat="1" x14ac:dyDescent="0.45">
      <c r="A38"/>
      <c r="B38"/>
      <c r="C38" s="3"/>
      <c r="D38"/>
      <c r="E38"/>
      <c r="J38"/>
      <c r="K38"/>
      <c r="L38"/>
      <c r="M38"/>
      <c r="N38"/>
      <c r="O38"/>
    </row>
    <row r="39" spans="1:15" s="2" customFormat="1" x14ac:dyDescent="0.45">
      <c r="A39"/>
      <c r="B39"/>
      <c r="C39" s="3"/>
      <c r="D39"/>
      <c r="E39"/>
      <c r="J39"/>
      <c r="K39"/>
      <c r="L39"/>
      <c r="M39"/>
      <c r="N39"/>
      <c r="O39"/>
    </row>
    <row r="40" spans="1:15" s="2" customFormat="1" x14ac:dyDescent="0.45">
      <c r="A40"/>
      <c r="B40"/>
      <c r="C40" s="3"/>
      <c r="D40"/>
      <c r="E40"/>
      <c r="J40"/>
      <c r="K40"/>
      <c r="L40"/>
      <c r="M40"/>
      <c r="N40"/>
      <c r="O40"/>
    </row>
    <row r="41" spans="1:15" s="2" customFormat="1" x14ac:dyDescent="0.45">
      <c r="A41"/>
      <c r="B41"/>
      <c r="C41" s="3"/>
      <c r="D41"/>
      <c r="E41"/>
      <c r="J41"/>
      <c r="K41"/>
      <c r="L41"/>
      <c r="M41"/>
      <c r="N41"/>
      <c r="O41"/>
    </row>
    <row r="42" spans="1:15" s="2" customFormat="1" x14ac:dyDescent="0.45">
      <c r="A42"/>
      <c r="B42"/>
      <c r="C42" s="3"/>
      <c r="D42"/>
      <c r="E42"/>
      <c r="J42"/>
      <c r="K42"/>
      <c r="L42"/>
      <c r="M42"/>
      <c r="N42"/>
      <c r="O42"/>
    </row>
    <row r="43" spans="1:15" s="2" customFormat="1" x14ac:dyDescent="0.45">
      <c r="A43"/>
      <c r="B43"/>
      <c r="C43" s="3"/>
      <c r="D43"/>
      <c r="E43"/>
      <c r="J43"/>
      <c r="K43"/>
      <c r="L43"/>
      <c r="M43"/>
      <c r="N43"/>
      <c r="O43"/>
    </row>
    <row r="44" spans="1:15" s="2" customFormat="1" x14ac:dyDescent="0.45">
      <c r="A44"/>
      <c r="B44"/>
      <c r="C44" s="3"/>
      <c r="D44"/>
      <c r="E44"/>
      <c r="J44"/>
      <c r="K44"/>
      <c r="L44"/>
      <c r="M44"/>
      <c r="N44"/>
      <c r="O44"/>
    </row>
    <row r="45" spans="1:15" s="2" customFormat="1" x14ac:dyDescent="0.45">
      <c r="A45"/>
      <c r="B45"/>
      <c r="C45" s="3"/>
      <c r="D45"/>
      <c r="E45"/>
      <c r="J45"/>
      <c r="K45"/>
      <c r="L45"/>
      <c r="M45"/>
      <c r="N45"/>
      <c r="O45"/>
    </row>
    <row r="46" spans="1:15" s="2" customFormat="1" x14ac:dyDescent="0.45">
      <c r="A46"/>
      <c r="B46"/>
      <c r="C46" s="3"/>
      <c r="D46"/>
      <c r="E46"/>
      <c r="J46"/>
      <c r="K46"/>
      <c r="L46"/>
      <c r="M46"/>
      <c r="N46"/>
      <c r="O46"/>
    </row>
    <row r="47" spans="1:15" s="2" customFormat="1" x14ac:dyDescent="0.45">
      <c r="A47"/>
      <c r="B47"/>
      <c r="C47" s="3"/>
      <c r="D47"/>
      <c r="E47"/>
      <c r="J47"/>
      <c r="K47"/>
      <c r="L47"/>
      <c r="M47"/>
      <c r="N47"/>
      <c r="O47"/>
    </row>
    <row r="48" spans="1:15" s="2" customFormat="1" x14ac:dyDescent="0.45">
      <c r="A48"/>
      <c r="B48"/>
      <c r="C48" s="3"/>
      <c r="D48"/>
      <c r="E48"/>
      <c r="J48"/>
      <c r="K48"/>
      <c r="L48"/>
      <c r="M48"/>
      <c r="N48"/>
      <c r="O48"/>
    </row>
    <row r="49" spans="1:15" s="2" customFormat="1" x14ac:dyDescent="0.45">
      <c r="A49"/>
      <c r="B49"/>
      <c r="C49" s="3"/>
      <c r="D49"/>
      <c r="E49"/>
      <c r="J49"/>
      <c r="K49"/>
      <c r="L49"/>
      <c r="M49"/>
      <c r="N49"/>
      <c r="O49"/>
    </row>
    <row r="50" spans="1:15" s="2" customFormat="1" x14ac:dyDescent="0.45">
      <c r="A50"/>
      <c r="B50"/>
      <c r="C50" s="3"/>
      <c r="D50"/>
      <c r="E50"/>
      <c r="J50"/>
      <c r="K50"/>
      <c r="L50"/>
      <c r="M50"/>
      <c r="N50"/>
      <c r="O50"/>
    </row>
    <row r="51" spans="1:15" s="2" customFormat="1" x14ac:dyDescent="0.45">
      <c r="A51"/>
      <c r="B51"/>
      <c r="C51" s="3"/>
      <c r="D51"/>
      <c r="E51"/>
      <c r="J51"/>
      <c r="K51"/>
      <c r="L51"/>
      <c r="M51"/>
      <c r="N51"/>
      <c r="O51"/>
    </row>
    <row r="52" spans="1:15" s="2" customFormat="1" x14ac:dyDescent="0.45">
      <c r="A52"/>
      <c r="B52"/>
      <c r="C52" s="3"/>
      <c r="D52"/>
      <c r="E52"/>
      <c r="J52"/>
      <c r="K52"/>
      <c r="L52"/>
      <c r="M52"/>
      <c r="N52"/>
      <c r="O52"/>
    </row>
    <row r="53" spans="1:15" s="2" customFormat="1" x14ac:dyDescent="0.45">
      <c r="A53"/>
      <c r="B53"/>
      <c r="C53" s="3"/>
      <c r="D53"/>
      <c r="E53"/>
      <c r="J53"/>
      <c r="K53"/>
      <c r="L53"/>
      <c r="M53"/>
      <c r="N53"/>
      <c r="O53"/>
    </row>
    <row r="54" spans="1:15" s="2" customFormat="1" x14ac:dyDescent="0.45">
      <c r="A54"/>
      <c r="B54"/>
      <c r="C54" s="3"/>
      <c r="D54"/>
      <c r="E54"/>
      <c r="J54"/>
      <c r="K54"/>
      <c r="L54"/>
      <c r="M54"/>
      <c r="N54"/>
      <c r="O54"/>
    </row>
    <row r="55" spans="1:15" s="2" customFormat="1" x14ac:dyDescent="0.45">
      <c r="A55"/>
      <c r="B55"/>
      <c r="C55" s="3"/>
      <c r="D55"/>
      <c r="E55"/>
      <c r="J55"/>
      <c r="K55"/>
      <c r="L55"/>
      <c r="M55"/>
      <c r="N55"/>
      <c r="O55"/>
    </row>
    <row r="56" spans="1:15" s="2" customFormat="1" x14ac:dyDescent="0.45">
      <c r="A56"/>
      <c r="B56"/>
      <c r="C56" s="3"/>
      <c r="D56"/>
      <c r="E56"/>
      <c r="J56"/>
      <c r="K56"/>
      <c r="L56"/>
      <c r="M56"/>
      <c r="N56"/>
      <c r="O56"/>
    </row>
    <row r="57" spans="1:15" s="2" customFormat="1" x14ac:dyDescent="0.45">
      <c r="A57"/>
      <c r="B57"/>
      <c r="C57" s="3"/>
      <c r="D57"/>
      <c r="E57"/>
      <c r="J57"/>
      <c r="K57"/>
      <c r="L57"/>
      <c r="M57"/>
      <c r="N57"/>
      <c r="O57"/>
    </row>
    <row r="58" spans="1:15" s="2" customFormat="1" x14ac:dyDescent="0.45">
      <c r="A58"/>
      <c r="B58"/>
      <c r="C58" s="3"/>
      <c r="D58"/>
      <c r="E58"/>
      <c r="J58"/>
      <c r="K58"/>
      <c r="L58"/>
      <c r="M58"/>
      <c r="N58"/>
      <c r="O58"/>
    </row>
    <row r="59" spans="1:15" s="2" customFormat="1" x14ac:dyDescent="0.45">
      <c r="A59"/>
      <c r="B59"/>
      <c r="C59" s="3"/>
      <c r="D59"/>
      <c r="E59"/>
      <c r="J59"/>
      <c r="K59"/>
      <c r="L59"/>
      <c r="M59"/>
      <c r="N59"/>
      <c r="O59"/>
    </row>
    <row r="60" spans="1:15" s="2" customFormat="1" x14ac:dyDescent="0.45">
      <c r="A60"/>
      <c r="B60"/>
      <c r="C60" s="3"/>
      <c r="D60"/>
      <c r="E60"/>
      <c r="J60"/>
      <c r="K60"/>
      <c r="L60"/>
      <c r="M60"/>
      <c r="N60"/>
      <c r="O60"/>
    </row>
    <row r="61" spans="1:15" s="2" customFormat="1" x14ac:dyDescent="0.45">
      <c r="A61"/>
      <c r="B61"/>
      <c r="C61" s="3"/>
      <c r="D61"/>
      <c r="E61"/>
      <c r="J61"/>
      <c r="K61"/>
      <c r="L61"/>
      <c r="M61"/>
      <c r="N61"/>
      <c r="O61"/>
    </row>
    <row r="62" spans="1:15" s="2" customFormat="1" x14ac:dyDescent="0.45">
      <c r="A62"/>
      <c r="B62"/>
      <c r="C62" s="3"/>
      <c r="D62"/>
      <c r="E62"/>
      <c r="J62"/>
      <c r="K62"/>
      <c r="L62"/>
      <c r="M62"/>
      <c r="N62"/>
      <c r="O62"/>
    </row>
    <row r="63" spans="1:15" s="2" customFormat="1" x14ac:dyDescent="0.45">
      <c r="A63"/>
      <c r="B63"/>
      <c r="C63" s="3"/>
      <c r="D63"/>
      <c r="E63"/>
      <c r="J63"/>
      <c r="K63"/>
      <c r="L63"/>
      <c r="M63"/>
      <c r="N63"/>
      <c r="O63"/>
    </row>
    <row r="64" spans="1:15" s="2" customFormat="1" x14ac:dyDescent="0.45">
      <c r="A64"/>
      <c r="B64"/>
      <c r="C64" s="3"/>
      <c r="D64"/>
      <c r="E64"/>
      <c r="J64"/>
      <c r="K64"/>
      <c r="L64"/>
      <c r="M64"/>
      <c r="N64"/>
      <c r="O64"/>
    </row>
    <row r="65" spans="1:15" s="2" customFormat="1" x14ac:dyDescent="0.45">
      <c r="A65"/>
      <c r="B65"/>
      <c r="C65" s="3"/>
      <c r="D65"/>
      <c r="E65"/>
      <c r="J65"/>
      <c r="K65"/>
      <c r="L65"/>
      <c r="M65"/>
      <c r="N65"/>
      <c r="O65"/>
    </row>
    <row r="66" spans="1:15" s="2" customFormat="1" x14ac:dyDescent="0.45">
      <c r="A66"/>
      <c r="B66"/>
      <c r="C66" s="3"/>
      <c r="D66"/>
      <c r="E66"/>
      <c r="J66"/>
      <c r="K66"/>
      <c r="L66"/>
      <c r="M66"/>
      <c r="N66"/>
      <c r="O66"/>
    </row>
    <row r="67" spans="1:15" s="2" customFormat="1" x14ac:dyDescent="0.45">
      <c r="A67"/>
      <c r="B67"/>
      <c r="C67" s="3"/>
      <c r="D67"/>
      <c r="E67"/>
      <c r="J67"/>
      <c r="K67"/>
      <c r="L67"/>
      <c r="M67"/>
      <c r="N67"/>
      <c r="O67"/>
    </row>
    <row r="68" spans="1:15" s="2" customFormat="1" x14ac:dyDescent="0.45">
      <c r="A68"/>
      <c r="B68"/>
      <c r="C68" s="3"/>
      <c r="D68"/>
      <c r="E68"/>
      <c r="J68"/>
      <c r="K68"/>
      <c r="L68"/>
      <c r="M68"/>
      <c r="N68"/>
      <c r="O68"/>
    </row>
    <row r="69" spans="1:15" s="2" customFormat="1" x14ac:dyDescent="0.45">
      <c r="A69"/>
      <c r="B69"/>
      <c r="C69" s="3"/>
      <c r="D69"/>
      <c r="E69"/>
      <c r="J69"/>
      <c r="K69"/>
      <c r="L69"/>
      <c r="M69"/>
      <c r="N69"/>
      <c r="O69"/>
    </row>
    <row r="70" spans="1:15" s="2" customFormat="1" x14ac:dyDescent="0.45">
      <c r="A70"/>
      <c r="B70"/>
      <c r="C70" s="3"/>
      <c r="D70"/>
      <c r="E70"/>
      <c r="J70"/>
      <c r="K70"/>
      <c r="L70"/>
      <c r="M70"/>
      <c r="N70"/>
      <c r="O70"/>
    </row>
    <row r="71" spans="1:15" s="2" customFormat="1" x14ac:dyDescent="0.45">
      <c r="A71"/>
      <c r="B71"/>
      <c r="C71" s="3"/>
      <c r="D71"/>
      <c r="E71"/>
      <c r="J71"/>
      <c r="K71"/>
      <c r="L71"/>
      <c r="M71"/>
      <c r="N71"/>
      <c r="O71"/>
    </row>
    <row r="72" spans="1:15" s="2" customFormat="1" x14ac:dyDescent="0.45">
      <c r="A72"/>
      <c r="B72"/>
      <c r="C72" s="3"/>
      <c r="D72"/>
      <c r="E72"/>
      <c r="J72"/>
      <c r="K72"/>
      <c r="L72"/>
      <c r="M72"/>
      <c r="N72"/>
      <c r="O72"/>
    </row>
    <row r="73" spans="1:15" s="2" customFormat="1" x14ac:dyDescent="0.45">
      <c r="A73"/>
      <c r="B73"/>
      <c r="C73" s="3"/>
      <c r="D73"/>
      <c r="E73"/>
      <c r="J73"/>
      <c r="K73"/>
      <c r="L73"/>
      <c r="M73"/>
      <c r="N73"/>
      <c r="O73"/>
    </row>
    <row r="74" spans="1:15" s="2" customFormat="1" x14ac:dyDescent="0.45">
      <c r="A74"/>
      <c r="B74"/>
      <c r="C74" s="3"/>
      <c r="D74"/>
      <c r="E74"/>
      <c r="J74"/>
      <c r="K74"/>
      <c r="L74"/>
      <c r="M74"/>
      <c r="N74"/>
      <c r="O74"/>
    </row>
    <row r="75" spans="1:15" s="2" customFormat="1" x14ac:dyDescent="0.45">
      <c r="A75"/>
      <c r="B75"/>
      <c r="C75" s="3"/>
      <c r="D75"/>
      <c r="E75"/>
      <c r="J75"/>
      <c r="K75"/>
      <c r="L75"/>
      <c r="M75"/>
      <c r="N75"/>
      <c r="O75"/>
    </row>
    <row r="76" spans="1:15" s="2" customFormat="1" x14ac:dyDescent="0.45">
      <c r="A76"/>
      <c r="B76"/>
      <c r="C76" s="3"/>
      <c r="D76"/>
      <c r="E76"/>
      <c r="J76"/>
      <c r="K76"/>
      <c r="L76"/>
      <c r="M76"/>
      <c r="N76"/>
      <c r="O76"/>
    </row>
    <row r="77" spans="1:15" s="2" customFormat="1" x14ac:dyDescent="0.45">
      <c r="A77"/>
      <c r="B77"/>
      <c r="C77" s="3"/>
      <c r="D77"/>
      <c r="E77"/>
      <c r="J77"/>
      <c r="K77"/>
      <c r="L77"/>
      <c r="M77"/>
      <c r="N77"/>
      <c r="O77"/>
    </row>
    <row r="78" spans="1:15" s="2" customFormat="1" x14ac:dyDescent="0.45">
      <c r="A78"/>
      <c r="B78"/>
      <c r="C78" s="3"/>
      <c r="D78"/>
      <c r="E78"/>
      <c r="J78"/>
      <c r="K78"/>
      <c r="L78"/>
      <c r="M78"/>
      <c r="N78"/>
      <c r="O78"/>
    </row>
    <row r="79" spans="1:15" s="2" customFormat="1" x14ac:dyDescent="0.45">
      <c r="A79"/>
      <c r="B79"/>
      <c r="C79" s="3"/>
      <c r="D79"/>
      <c r="E79"/>
      <c r="J79"/>
      <c r="K79"/>
      <c r="L79"/>
      <c r="M79"/>
      <c r="N79"/>
      <c r="O79"/>
    </row>
    <row r="80" spans="1:15" s="2" customFormat="1" x14ac:dyDescent="0.45">
      <c r="A80"/>
      <c r="B80"/>
      <c r="C80" s="3"/>
      <c r="D80"/>
      <c r="E80"/>
      <c r="J80"/>
      <c r="K80"/>
      <c r="L80"/>
      <c r="M80"/>
      <c r="N80"/>
      <c r="O80"/>
    </row>
    <row r="81" spans="1:15" s="2" customFormat="1" x14ac:dyDescent="0.45">
      <c r="A81"/>
      <c r="B81"/>
      <c r="C81" s="3"/>
      <c r="D81"/>
      <c r="E81"/>
      <c r="J81"/>
      <c r="K81"/>
      <c r="L81"/>
      <c r="M81"/>
      <c r="N81"/>
      <c r="O81"/>
    </row>
    <row r="82" spans="1:15" s="2" customFormat="1" x14ac:dyDescent="0.45">
      <c r="A82"/>
      <c r="B82"/>
      <c r="C82" s="3"/>
      <c r="D82"/>
      <c r="E82"/>
      <c r="J82"/>
      <c r="K82"/>
      <c r="L82"/>
      <c r="M82"/>
      <c r="N82"/>
      <c r="O82"/>
    </row>
    <row r="83" spans="1:15" s="2" customFormat="1" x14ac:dyDescent="0.45">
      <c r="A83"/>
      <c r="B83"/>
      <c r="C83" s="3"/>
      <c r="D83"/>
      <c r="E83"/>
      <c r="J83"/>
      <c r="K83"/>
      <c r="L83"/>
      <c r="M83"/>
      <c r="N83"/>
      <c r="O83"/>
    </row>
    <row r="84" spans="1:15" s="2" customFormat="1" x14ac:dyDescent="0.45">
      <c r="A84"/>
      <c r="B84"/>
      <c r="C84" s="3"/>
      <c r="D84"/>
      <c r="E84"/>
      <c r="J84"/>
      <c r="K84"/>
      <c r="L84"/>
      <c r="M84"/>
      <c r="N84"/>
      <c r="O84"/>
    </row>
    <row r="85" spans="1:15" s="2" customFormat="1" x14ac:dyDescent="0.45">
      <c r="A85"/>
      <c r="B85"/>
      <c r="C85" s="3"/>
      <c r="D85"/>
      <c r="E85"/>
      <c r="J85"/>
      <c r="K85"/>
      <c r="L85"/>
      <c r="M85"/>
      <c r="N85"/>
      <c r="O85"/>
    </row>
    <row r="86" spans="1:15" s="2" customFormat="1" x14ac:dyDescent="0.45">
      <c r="A86"/>
      <c r="B86"/>
      <c r="C86" s="3"/>
      <c r="D86"/>
      <c r="E86"/>
      <c r="J86"/>
      <c r="K86"/>
      <c r="L86"/>
      <c r="M86"/>
      <c r="N86"/>
      <c r="O86"/>
    </row>
    <row r="87" spans="1:15" s="2" customFormat="1" x14ac:dyDescent="0.45">
      <c r="A87"/>
      <c r="B87"/>
      <c r="C87" s="3"/>
      <c r="D87"/>
      <c r="E87"/>
      <c r="J87"/>
      <c r="K87"/>
      <c r="L87"/>
      <c r="M87"/>
      <c r="N87"/>
      <c r="O87"/>
    </row>
    <row r="88" spans="1:15" s="2" customFormat="1" x14ac:dyDescent="0.45">
      <c r="A88"/>
      <c r="B88"/>
      <c r="C88" s="3"/>
      <c r="D88"/>
      <c r="E88"/>
      <c r="J88"/>
      <c r="K88"/>
      <c r="L88"/>
      <c r="M88"/>
      <c r="N88"/>
      <c r="O88"/>
    </row>
    <row r="89" spans="1:15" s="2" customFormat="1" x14ac:dyDescent="0.45">
      <c r="A89"/>
      <c r="B89"/>
      <c r="C89" s="3"/>
      <c r="D89"/>
      <c r="E89"/>
      <c r="J89"/>
      <c r="K89"/>
      <c r="L89"/>
      <c r="M89"/>
      <c r="N89"/>
      <c r="O89"/>
    </row>
    <row r="90" spans="1:15" s="2" customFormat="1" x14ac:dyDescent="0.45">
      <c r="A90"/>
      <c r="B90"/>
      <c r="C90" s="3"/>
      <c r="D90"/>
      <c r="E90"/>
      <c r="J90"/>
      <c r="K90"/>
      <c r="L90"/>
      <c r="M90"/>
      <c r="N90"/>
      <c r="O90"/>
    </row>
    <row r="91" spans="1:15" s="2" customFormat="1" x14ac:dyDescent="0.45">
      <c r="A91"/>
      <c r="B91"/>
      <c r="C91" s="3"/>
      <c r="D91"/>
      <c r="E91"/>
      <c r="J91"/>
      <c r="K91"/>
      <c r="L91"/>
      <c r="M91"/>
      <c r="N91"/>
      <c r="O91"/>
    </row>
    <row r="92" spans="1:15" s="2" customFormat="1" x14ac:dyDescent="0.45">
      <c r="A92"/>
      <c r="B92"/>
      <c r="C92" s="3"/>
      <c r="D92"/>
      <c r="E92"/>
      <c r="J92"/>
      <c r="K92"/>
      <c r="L92"/>
      <c r="M92"/>
      <c r="N92"/>
      <c r="O92"/>
    </row>
    <row r="93" spans="1:15" s="2" customFormat="1" x14ac:dyDescent="0.45">
      <c r="A93"/>
      <c r="B93"/>
      <c r="C93" s="3"/>
      <c r="D93"/>
      <c r="E93"/>
      <c r="J93"/>
      <c r="K93"/>
      <c r="L93"/>
      <c r="M93"/>
      <c r="N93"/>
      <c r="O93"/>
    </row>
    <row r="94" spans="1:15" s="2" customFormat="1" x14ac:dyDescent="0.45">
      <c r="A94"/>
      <c r="B94"/>
      <c r="C94" s="3"/>
      <c r="D94"/>
      <c r="E94"/>
      <c r="J94"/>
      <c r="K94"/>
      <c r="L94"/>
      <c r="M94"/>
      <c r="N94"/>
      <c r="O94"/>
    </row>
    <row r="95" spans="1:15" s="2" customFormat="1" x14ac:dyDescent="0.45">
      <c r="A95"/>
      <c r="B95"/>
      <c r="C95" s="3"/>
      <c r="D95"/>
      <c r="E95"/>
      <c r="J95"/>
      <c r="K95"/>
      <c r="L95"/>
      <c r="M95"/>
      <c r="N95"/>
      <c r="O95"/>
    </row>
    <row r="96" spans="1:15" s="2" customFormat="1" x14ac:dyDescent="0.45">
      <c r="A96"/>
      <c r="B96"/>
      <c r="C96" s="3"/>
      <c r="D96"/>
      <c r="E96"/>
      <c r="J96"/>
      <c r="K96"/>
      <c r="L96"/>
      <c r="M96"/>
      <c r="N96"/>
      <c r="O96"/>
    </row>
    <row r="97" spans="1:15" s="2" customFormat="1" x14ac:dyDescent="0.45">
      <c r="A97"/>
      <c r="B97"/>
      <c r="C97" s="3"/>
      <c r="D97"/>
      <c r="E97"/>
      <c r="J97"/>
      <c r="K97"/>
      <c r="L97"/>
      <c r="M97"/>
      <c r="N97"/>
      <c r="O97"/>
    </row>
    <row r="98" spans="1:15" s="2" customFormat="1" x14ac:dyDescent="0.45">
      <c r="A98"/>
      <c r="B98"/>
      <c r="C98" s="3"/>
      <c r="D98"/>
      <c r="E98"/>
      <c r="J98"/>
      <c r="K98"/>
      <c r="L98"/>
      <c r="M98"/>
      <c r="N98"/>
      <c r="O98"/>
    </row>
    <row r="99" spans="1:15" s="2" customFormat="1" x14ac:dyDescent="0.45">
      <c r="A99"/>
      <c r="B99"/>
      <c r="C99" s="3"/>
      <c r="D99"/>
      <c r="E99"/>
      <c r="J99"/>
      <c r="K99"/>
      <c r="L99"/>
      <c r="M99"/>
      <c r="N99"/>
      <c r="O99"/>
    </row>
    <row r="100" spans="1:15" s="2" customFormat="1" x14ac:dyDescent="0.45">
      <c r="A100"/>
      <c r="B100"/>
      <c r="C100" s="3"/>
      <c r="D100"/>
      <c r="E100"/>
      <c r="J100"/>
      <c r="K100"/>
      <c r="L100"/>
      <c r="M100"/>
      <c r="N100"/>
      <c r="O100"/>
    </row>
    <row r="101" spans="1:15" s="2" customFormat="1" x14ac:dyDescent="0.45">
      <c r="A101"/>
      <c r="B101"/>
      <c r="C101" s="3"/>
      <c r="D101"/>
      <c r="E101"/>
      <c r="J101"/>
      <c r="K101"/>
      <c r="L101"/>
      <c r="M101"/>
      <c r="N101"/>
      <c r="O101"/>
    </row>
    <row r="102" spans="1:15" s="2" customFormat="1" x14ac:dyDescent="0.45">
      <c r="A102"/>
      <c r="B102"/>
      <c r="C102" s="3"/>
      <c r="D102"/>
      <c r="E102"/>
      <c r="J102"/>
      <c r="K102"/>
      <c r="L102"/>
      <c r="M102"/>
      <c r="N102"/>
      <c r="O102"/>
    </row>
    <row r="103" spans="1:15" s="2" customFormat="1" x14ac:dyDescent="0.45">
      <c r="A103"/>
      <c r="B103"/>
      <c r="C103" s="3"/>
      <c r="D103"/>
      <c r="E103"/>
      <c r="J103"/>
      <c r="K103"/>
      <c r="L103"/>
      <c r="M103"/>
      <c r="N103"/>
      <c r="O103"/>
    </row>
    <row r="104" spans="1:15" s="2" customFormat="1" x14ac:dyDescent="0.45">
      <c r="A104"/>
      <c r="B104"/>
      <c r="C104" s="3"/>
      <c r="D104"/>
      <c r="E104"/>
      <c r="J104"/>
      <c r="K104"/>
      <c r="L104"/>
      <c r="M104"/>
      <c r="N104"/>
      <c r="O104"/>
    </row>
    <row r="105" spans="1:15" s="2" customFormat="1" x14ac:dyDescent="0.45">
      <c r="A105"/>
      <c r="B105"/>
      <c r="C105" s="3"/>
      <c r="D105"/>
      <c r="E105"/>
      <c r="J105"/>
      <c r="K105"/>
      <c r="L105"/>
      <c r="M105"/>
      <c r="N105"/>
      <c r="O105"/>
    </row>
    <row r="106" spans="1:15" s="2" customFormat="1" x14ac:dyDescent="0.45">
      <c r="A106"/>
      <c r="B106"/>
      <c r="C106" s="3"/>
      <c r="D106"/>
      <c r="E106"/>
      <c r="J106"/>
      <c r="K106"/>
      <c r="L106"/>
      <c r="M106"/>
      <c r="N106"/>
      <c r="O106"/>
    </row>
    <row r="107" spans="1:15" s="2" customFormat="1" x14ac:dyDescent="0.45">
      <c r="A107"/>
      <c r="B107"/>
      <c r="C107" s="3"/>
      <c r="D107"/>
      <c r="E107"/>
      <c r="J107"/>
      <c r="K107"/>
      <c r="L107"/>
      <c r="M107"/>
      <c r="N107"/>
      <c r="O107"/>
    </row>
    <row r="108" spans="1:15" s="2" customFormat="1" x14ac:dyDescent="0.45">
      <c r="A108"/>
      <c r="B108"/>
      <c r="C108" s="3"/>
      <c r="D108"/>
      <c r="E108"/>
      <c r="J108"/>
      <c r="K108"/>
      <c r="L108"/>
      <c r="M108"/>
      <c r="N108"/>
      <c r="O108"/>
    </row>
    <row r="109" spans="1:15" s="2" customFormat="1" x14ac:dyDescent="0.45">
      <c r="A109"/>
      <c r="B109"/>
      <c r="C109" s="3"/>
      <c r="D109"/>
      <c r="E109"/>
      <c r="J109"/>
      <c r="K109"/>
      <c r="L109"/>
      <c r="M109"/>
      <c r="N109"/>
      <c r="O109"/>
    </row>
    <row r="110" spans="1:15" s="2" customFormat="1" x14ac:dyDescent="0.45">
      <c r="A110"/>
      <c r="B110"/>
      <c r="C110" s="3"/>
      <c r="D110"/>
      <c r="E110"/>
      <c r="J110"/>
      <c r="K110"/>
      <c r="L110"/>
      <c r="M110"/>
      <c r="N110"/>
      <c r="O110"/>
    </row>
    <row r="111" spans="1:15" s="2" customFormat="1" x14ac:dyDescent="0.45">
      <c r="A111"/>
      <c r="B111"/>
      <c r="C111" s="3"/>
      <c r="D111"/>
      <c r="E111"/>
      <c r="J111"/>
      <c r="K111"/>
      <c r="L111"/>
      <c r="M111"/>
      <c r="N111"/>
      <c r="O111"/>
    </row>
    <row r="112" spans="1:15" s="2" customFormat="1" x14ac:dyDescent="0.45">
      <c r="A112"/>
      <c r="B112"/>
      <c r="C112" s="3"/>
      <c r="D112"/>
      <c r="E112"/>
      <c r="J112"/>
      <c r="K112"/>
      <c r="L112"/>
      <c r="M112"/>
      <c r="N112"/>
      <c r="O112"/>
    </row>
    <row r="113" spans="1:15" s="2" customFormat="1" x14ac:dyDescent="0.45">
      <c r="A113"/>
      <c r="B113"/>
      <c r="C113" s="3"/>
      <c r="D113"/>
      <c r="E113"/>
      <c r="J113"/>
      <c r="K113"/>
      <c r="L113"/>
      <c r="M113"/>
      <c r="N113"/>
      <c r="O113"/>
    </row>
    <row r="114" spans="1:15" s="2" customFormat="1" x14ac:dyDescent="0.45">
      <c r="A114"/>
      <c r="B114"/>
      <c r="C114" s="3"/>
      <c r="D114"/>
      <c r="E114"/>
      <c r="J114"/>
      <c r="K114"/>
      <c r="L114"/>
      <c r="M114"/>
      <c r="N114"/>
      <c r="O114"/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B8292-F4C4-4737-A1CB-37C97AFB87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6780bfd-496a-4251-aaeb-e9779a03b354"/>
    <ds:schemaRef ds:uri="http://purl.org/dc/elements/1.1/"/>
    <ds:schemaRef ds:uri="http://schemas.microsoft.com/office/2006/metadata/properties"/>
    <ds:schemaRef ds:uri="http://schemas.microsoft.com/office/2006/documentManagement/types"/>
    <ds:schemaRef ds:uri="6ba237c1-8d31-4001-94bf-cd13b3313be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Operating Expenses</vt:lpstr>
      <vt:lpstr>2021 Salaries Expenses</vt:lpstr>
      <vt:lpstr>'2021 Salaries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Tracey Lopez</cp:lastModifiedBy>
  <cp:lastPrinted>2021-02-05T06:10:54Z</cp:lastPrinted>
  <dcterms:created xsi:type="dcterms:W3CDTF">2020-06-02T05:32:38Z</dcterms:created>
  <dcterms:modified xsi:type="dcterms:W3CDTF">2021-04-27T20:02:02Z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