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elpasoco-my.sharepoint.com/personal/sarahrobinson_elpasoco_com/Documents/Documents/Files for Combining/Website Attachments/"/>
    </mc:Choice>
  </mc:AlternateContent>
  <xr:revisionPtr revIDLastSave="0" documentId="8_{F051A707-76C3-4954-9070-2F7ABFDA15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nitell Bridge_Bid Form" sheetId="4" r:id="rId1"/>
  </sheets>
  <definedNames>
    <definedName name="_xlnm.Print_Area" localSheetId="0">'Janitell Bridge_Bid Form'!$A$1:$G$59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4" l="1"/>
  <c r="G26" i="4"/>
  <c r="G17" i="4"/>
  <c r="G41" i="4"/>
  <c r="G29" i="4" l="1"/>
  <c r="G15" i="4"/>
  <c r="G40" i="4"/>
  <c r="G42" i="4"/>
  <c r="G43" i="4"/>
  <c r="G25" i="4"/>
  <c r="G24" i="4"/>
  <c r="G34" i="4"/>
  <c r="G37" i="4"/>
  <c r="G35" i="4"/>
  <c r="G36" i="4"/>
  <c r="G33" i="4"/>
  <c r="G20" i="4"/>
  <c r="G21" i="4"/>
  <c r="G22" i="4"/>
  <c r="G23" i="4"/>
  <c r="G27" i="4"/>
  <c r="G30" i="4"/>
  <c r="G31" i="4"/>
  <c r="G32" i="4"/>
  <c r="G14" i="4" l="1"/>
  <c r="G19" i="4" l="1"/>
  <c r="I16" i="4" s="1"/>
  <c r="G18" i="4"/>
  <c r="G16" i="4"/>
  <c r="G11" i="4" l="1"/>
  <c r="G39" i="4" l="1"/>
  <c r="G13" i="4"/>
  <c r="G12" i="4"/>
  <c r="G45" i="4" l="1"/>
  <c r="I38" i="4"/>
</calcChain>
</file>

<file path=xl/sharedStrings.xml><?xml version="1.0" encoding="utf-8"?>
<sst xmlns="http://schemas.openxmlformats.org/spreadsheetml/2006/main" count="130" uniqueCount="105">
  <si>
    <t>NOTICE TO CONTRACTORS:  YOU ARE REQUIRED TO USE THIS FORM WHEN SUBMITTING A BID.</t>
  </si>
  <si>
    <t>Line</t>
  </si>
  <si>
    <t>Item</t>
  </si>
  <si>
    <t>Unit of</t>
  </si>
  <si>
    <t>Est.</t>
  </si>
  <si>
    <t>Unit</t>
  </si>
  <si>
    <t>Extended</t>
  </si>
  <si>
    <t>No.</t>
  </si>
  <si>
    <t>Description</t>
  </si>
  <si>
    <t>Measure</t>
  </si>
  <si>
    <t>Qty.</t>
  </si>
  <si>
    <t>Price ($)</t>
  </si>
  <si>
    <t>LS</t>
  </si>
  <si>
    <t>LF</t>
  </si>
  <si>
    <t>625-00000</t>
  </si>
  <si>
    <t>FA</t>
  </si>
  <si>
    <t>Submitted by:</t>
  </si>
  <si>
    <t>Date:</t>
  </si>
  <si>
    <t>(Company Name)</t>
  </si>
  <si>
    <t>Federal ID# / SS#:</t>
  </si>
  <si>
    <t>Email:</t>
  </si>
  <si>
    <t>Address:</t>
  </si>
  <si>
    <t>Phone:</t>
  </si>
  <si>
    <t>City State Zip</t>
  </si>
  <si>
    <t>Fax:</t>
  </si>
  <si>
    <t xml:space="preserve">Authorized </t>
  </si>
  <si>
    <t>Signature:</t>
  </si>
  <si>
    <t>700-70010</t>
  </si>
  <si>
    <t>BID FORM for</t>
  </si>
  <si>
    <t xml:space="preserve">IFB: </t>
  </si>
  <si>
    <t>EL PASO COUNTY CONTRACTS &amp; PROCUREMENT DIVISION</t>
  </si>
  <si>
    <t>FORCE ACCOUNT MUST BE INCLUDED IN TOTAL PROJECT PRICE</t>
  </si>
  <si>
    <t>EACH</t>
  </si>
  <si>
    <t>201-00000</t>
  </si>
  <si>
    <t>Clearing and Grubbing</t>
  </si>
  <si>
    <t>SY</t>
  </si>
  <si>
    <t>CY</t>
  </si>
  <si>
    <t>207-00702</t>
  </si>
  <si>
    <t>208-00070</t>
  </si>
  <si>
    <t>Vehicle Tracking Pad</t>
  </si>
  <si>
    <t>208-00103</t>
  </si>
  <si>
    <t>Removal and Disposal of Sediment (Labor)</t>
  </si>
  <si>
    <t>HOUR</t>
  </si>
  <si>
    <t>208-00105</t>
  </si>
  <si>
    <t>Removal and Disposal of Sediment (Equipment)</t>
  </si>
  <si>
    <t>208-00207</t>
  </si>
  <si>
    <t>DAY</t>
  </si>
  <si>
    <t>ACRE</t>
  </si>
  <si>
    <t>506-00412</t>
  </si>
  <si>
    <t>Soil Riprap (12 Inch)</t>
  </si>
  <si>
    <t>620-00020</t>
  </si>
  <si>
    <t>Sanitary Facility</t>
  </si>
  <si>
    <t>Construction Surveying</t>
  </si>
  <si>
    <t>626-00000</t>
  </si>
  <si>
    <t>Mobilization</t>
  </si>
  <si>
    <t>F/A Minor Contract Revisions</t>
  </si>
  <si>
    <t>700-70380</t>
  </si>
  <si>
    <t>F/A Erosion Control</t>
  </si>
  <si>
    <t>FORCE ACCOUNTS</t>
  </si>
  <si>
    <t>22-188</t>
  </si>
  <si>
    <t>Removal of Riprap</t>
  </si>
  <si>
    <t>202-00127</t>
  </si>
  <si>
    <t>Unclassified Excavation (CIP)</t>
  </si>
  <si>
    <t>203-00010</t>
  </si>
  <si>
    <t>Rock Excavation</t>
  </si>
  <si>
    <t>203-00400</t>
  </si>
  <si>
    <t>Topsoil</t>
  </si>
  <si>
    <t>Temporary Diversion</t>
  </si>
  <si>
    <t>208-00301</t>
  </si>
  <si>
    <t>Water Control</t>
  </si>
  <si>
    <t>208-00520</t>
  </si>
  <si>
    <t>Temporary Stream Crossing</t>
  </si>
  <si>
    <t>EA</t>
  </si>
  <si>
    <t>Seeding (Native)</t>
  </si>
  <si>
    <t>212-00005</t>
  </si>
  <si>
    <t>240-00000</t>
  </si>
  <si>
    <t>Wildlife Biologist</t>
  </si>
  <si>
    <t>Erosion Control Management</t>
  </si>
  <si>
    <t>240-00015</t>
  </si>
  <si>
    <t>Protection of Migratory Birds</t>
  </si>
  <si>
    <t>Soil Riprap (24 Inch)</t>
  </si>
  <si>
    <t>506-00424</t>
  </si>
  <si>
    <t>Construction Traffic Control</t>
  </si>
  <si>
    <t>630-00016</t>
  </si>
  <si>
    <t>203-01597</t>
  </si>
  <si>
    <t>Potholing</t>
  </si>
  <si>
    <t>F/A Utilities</t>
  </si>
  <si>
    <t>700-70195</t>
  </si>
  <si>
    <t>F/A Landscaping</t>
  </si>
  <si>
    <t>700-70310</t>
  </si>
  <si>
    <t>700-70495</t>
  </si>
  <si>
    <t>F/A Asbestos Removal</t>
  </si>
  <si>
    <t>210-01000</t>
  </si>
  <si>
    <t>Reset Fence</t>
  </si>
  <si>
    <t>208-00400</t>
  </si>
  <si>
    <t>212-00032</t>
  </si>
  <si>
    <t>Soil Conditioning</t>
  </si>
  <si>
    <t>216-00306</t>
  </si>
  <si>
    <t>Coir Mat</t>
  </si>
  <si>
    <t>208-00041</t>
  </si>
  <si>
    <t>Rock Check Dam</t>
  </si>
  <si>
    <t>208-00002</t>
  </si>
  <si>
    <t>Erosion Log Type 1 (12 Inch)</t>
  </si>
  <si>
    <t>Bid Issue:</t>
  </si>
  <si>
    <t>Janitell Bridge Scour Protection Project (No. 503940)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</si>
</sst>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."/>
    <numFmt numFmtId="165" formatCode="&quot;$&quot;#,##0.00"/>
    <numFmt numFmtId="166" formatCode="[$-409]mmmm\ d\,\ yyyy;@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5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>
      <alignment wrapText="1"/>
    </xf>
    <xf numFmtId="0" fontId="2" fillId="0" borderId="0">
      <alignment horizontal="center" vertical="center" wrapText="1"/>
    </xf>
  </cellStyleXfs>
  <cellXfs count="8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4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4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4" fontId="1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4" fontId="3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4" fontId="8" fillId="0" borderId="0" xfId="0" applyNumberFormat="1" applyFont="1" applyAlignment="1">
      <alignment horizontal="left"/>
    </xf>
    <xf numFmtId="44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164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center"/>
    </xf>
    <xf numFmtId="44" fontId="13" fillId="0" borderId="0" xfId="0" applyNumberFormat="1" applyFont="1" applyAlignment="1">
      <alignment horizontal="center"/>
    </xf>
    <xf numFmtId="44" fontId="12" fillId="0" borderId="0" xfId="0" applyNumberFormat="1" applyFont="1" applyAlignment="1">
      <alignment horizontal="center"/>
    </xf>
    <xf numFmtId="0" fontId="9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44" fontId="4" fillId="0" borderId="1" xfId="0" applyNumberFormat="1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1" fillId="2" borderId="3" xfId="0" applyNumberFormat="1" applyFont="1" applyFill="1" applyBorder="1" applyAlignment="1">
      <alignment horizontal="center" vertical="center"/>
    </xf>
    <xf numFmtId="0" fontId="14" fillId="0" borderId="0" xfId="0" applyFont="1"/>
    <xf numFmtId="0" fontId="2" fillId="0" borderId="1" xfId="6" applyBorder="1">
      <alignment horizontal="center" vertical="center" wrapText="1"/>
    </xf>
    <xf numFmtId="0" fontId="2" fillId="0" borderId="1" xfId="5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2" fillId="0" borderId="1" xfId="2" applyBorder="1" applyAlignment="1">
      <alignment horizontal="center"/>
    </xf>
    <xf numFmtId="44" fontId="2" fillId="0" borderId="1" xfId="2" applyNumberFormat="1" applyBorder="1" applyAlignment="1">
      <alignment horizontal="center"/>
    </xf>
    <xf numFmtId="44" fontId="3" fillId="0" borderId="4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44" fontId="3" fillId="0" borderId="1" xfId="0" applyNumberFormat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166" fontId="8" fillId="0" borderId="0" xfId="0" quotePrefix="1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7">
    <cellStyle name="Currency 2" xfId="4" xr:uid="{9FDD3149-F18A-4AE9-A4C0-E43BB6E74DE1}"/>
    <cellStyle name="DESC" xfId="5" xr:uid="{0892F90C-5480-46DA-84F0-518DDF28E55D}"/>
    <cellStyle name="Normal" xfId="0" builtinId="0"/>
    <cellStyle name="Normal 2" xfId="2" xr:uid="{18AF42BC-F7CC-45A5-8D63-DD2B0B65FBD3}"/>
    <cellStyle name="Normal 3" xfId="3" xr:uid="{1AE18947-DB5D-4AA2-81A0-8C65EFEA240C}"/>
    <cellStyle name="Normal 4" xfId="1" xr:uid="{C880F220-8CA5-4144-AA73-5A81CAFCC7D9}"/>
    <cellStyle name="UNIT" xfId="6" xr:uid="{F799DF32-539A-4435-860D-7715202DF4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AE296-805D-4882-8F9A-53ECD8067FC9}">
  <dimension ref="A1:O57"/>
  <sheetViews>
    <sheetView tabSelected="1" zoomScale="130" zoomScaleNormal="130" workbookViewId="0">
      <selection activeCell="A4" sqref="A4:G4"/>
    </sheetView>
  </sheetViews>
  <sheetFormatPr defaultColWidth="9.140625" defaultRowHeight="15" x14ac:dyDescent="0.25"/>
  <cols>
    <col min="1" max="1" width="6.140625" style="47" customWidth="1"/>
    <col min="2" max="2" width="10.7109375" customWidth="1"/>
    <col min="3" max="3" width="61.42578125" bestFit="1" customWidth="1"/>
    <col min="4" max="4" width="8.28515625" bestFit="1" customWidth="1"/>
    <col min="5" max="5" width="7.5703125" style="33" customWidth="1"/>
    <col min="6" max="6" width="12.42578125" style="60" bestFit="1" customWidth="1"/>
    <col min="7" max="7" width="12.5703125" style="60" bestFit="1" customWidth="1"/>
    <col min="9" max="9" width="11.5703125" hidden="1" customWidth="1"/>
    <col min="11" max="11" width="62.28515625" bestFit="1" customWidth="1"/>
    <col min="14" max="14" width="11.28515625" bestFit="1" customWidth="1"/>
    <col min="15" max="15" width="12.28515625" bestFit="1" customWidth="1"/>
  </cols>
  <sheetData>
    <row r="1" spans="1:15" s="35" customFormat="1" ht="15.75" x14ac:dyDescent="0.25">
      <c r="A1" s="34" t="s">
        <v>29</v>
      </c>
      <c r="B1" s="34" t="s">
        <v>59</v>
      </c>
      <c r="C1" s="54"/>
      <c r="D1" s="75" t="s">
        <v>103</v>
      </c>
      <c r="E1" s="75"/>
      <c r="F1" s="73">
        <v>44923</v>
      </c>
      <c r="G1" s="74"/>
      <c r="I1" s="36"/>
      <c r="J1" s="37"/>
      <c r="K1" s="37"/>
      <c r="L1" s="37"/>
      <c r="M1" s="37"/>
      <c r="N1" s="38"/>
      <c r="O1" s="38"/>
    </row>
    <row r="2" spans="1:15" x14ac:dyDescent="0.25">
      <c r="A2" s="45"/>
      <c r="B2" s="32"/>
      <c r="C2" s="32"/>
      <c r="F2" s="55"/>
      <c r="G2" s="56"/>
      <c r="I2" s="12"/>
      <c r="J2" s="13"/>
      <c r="K2" s="13"/>
      <c r="L2" s="2"/>
      <c r="M2" s="2"/>
      <c r="N2" s="8"/>
      <c r="O2" s="8"/>
    </row>
    <row r="3" spans="1:15" s="35" customFormat="1" ht="15.75" x14ac:dyDescent="0.25">
      <c r="A3" s="70" t="s">
        <v>30</v>
      </c>
      <c r="B3" s="70"/>
      <c r="C3" s="70"/>
      <c r="D3" s="70"/>
      <c r="E3" s="70"/>
      <c r="F3" s="70"/>
      <c r="G3" s="70"/>
      <c r="I3" s="39"/>
      <c r="J3" s="40"/>
      <c r="K3" s="41"/>
      <c r="L3" s="40"/>
      <c r="M3" s="42"/>
      <c r="N3" s="43"/>
      <c r="O3" s="44"/>
    </row>
    <row r="4" spans="1:15" ht="15.75" x14ac:dyDescent="0.25">
      <c r="A4" s="71" t="s">
        <v>28</v>
      </c>
      <c r="B4" s="71"/>
      <c r="C4" s="71"/>
      <c r="D4" s="71"/>
      <c r="E4" s="71"/>
      <c r="F4" s="71"/>
      <c r="G4" s="71"/>
      <c r="I4" s="3"/>
      <c r="J4" s="14"/>
      <c r="K4" s="15"/>
      <c r="L4" s="14"/>
      <c r="M4" s="16"/>
      <c r="N4" s="17"/>
      <c r="O4" s="4"/>
    </row>
    <row r="5" spans="1:15" ht="15.75" x14ac:dyDescent="0.25">
      <c r="A5" s="72" t="s">
        <v>104</v>
      </c>
      <c r="B5" s="72"/>
      <c r="C5" s="72"/>
      <c r="D5" s="72"/>
      <c r="E5" s="72"/>
      <c r="F5" s="72"/>
      <c r="G5" s="72"/>
      <c r="I5" s="3"/>
      <c r="J5" s="14"/>
      <c r="K5" s="15"/>
      <c r="L5" s="14"/>
      <c r="M5" s="16"/>
      <c r="N5" s="17"/>
      <c r="O5" s="4"/>
    </row>
    <row r="6" spans="1:15" x14ac:dyDescent="0.25">
      <c r="A6" s="21"/>
      <c r="B6" s="19"/>
      <c r="C6" s="19"/>
      <c r="D6" s="19"/>
      <c r="E6" s="19"/>
      <c r="F6" s="20"/>
      <c r="G6" s="20"/>
      <c r="I6" s="3"/>
      <c r="J6" s="5"/>
      <c r="K6" s="6"/>
      <c r="L6" s="5"/>
      <c r="M6" s="7"/>
      <c r="N6" s="8"/>
      <c r="O6" s="4"/>
    </row>
    <row r="7" spans="1:15" x14ac:dyDescent="0.25">
      <c r="A7" s="76" t="s">
        <v>0</v>
      </c>
      <c r="B7" s="76"/>
      <c r="C7" s="76"/>
      <c r="D7" s="76"/>
      <c r="E7" s="76"/>
      <c r="F7" s="76"/>
      <c r="G7" s="76"/>
      <c r="I7" s="48"/>
      <c r="J7" s="49"/>
      <c r="K7" s="50"/>
      <c r="L7" s="49"/>
      <c r="M7" s="51"/>
      <c r="N7" s="52"/>
      <c r="O7" s="53"/>
    </row>
    <row r="8" spans="1:15" x14ac:dyDescent="0.25">
      <c r="A8" s="21"/>
      <c r="B8" s="18"/>
      <c r="C8" s="18"/>
      <c r="D8" s="18"/>
      <c r="E8" s="18"/>
      <c r="F8" s="22"/>
      <c r="G8" s="22"/>
      <c r="I8" s="30"/>
      <c r="J8" s="5"/>
      <c r="K8" s="6"/>
      <c r="L8" s="5"/>
      <c r="M8" s="7"/>
      <c r="N8" s="8"/>
      <c r="O8" s="4"/>
    </row>
    <row r="9" spans="1:15" x14ac:dyDescent="0.25">
      <c r="A9" s="63" t="s">
        <v>1</v>
      </c>
      <c r="B9" s="63" t="s">
        <v>2</v>
      </c>
      <c r="C9" s="63" t="s">
        <v>2</v>
      </c>
      <c r="D9" s="63" t="s">
        <v>3</v>
      </c>
      <c r="E9" s="63" t="s">
        <v>4</v>
      </c>
      <c r="F9" s="57" t="s">
        <v>5</v>
      </c>
      <c r="G9" s="57" t="s">
        <v>6</v>
      </c>
      <c r="I9" s="30"/>
      <c r="J9" s="5"/>
      <c r="K9" s="6"/>
      <c r="L9" s="5"/>
      <c r="M9" s="7"/>
      <c r="N9" s="8"/>
      <c r="O9" s="4"/>
    </row>
    <row r="10" spans="1:15" x14ac:dyDescent="0.25">
      <c r="A10" s="63" t="s">
        <v>7</v>
      </c>
      <c r="B10" s="63" t="s">
        <v>7</v>
      </c>
      <c r="C10" s="63" t="s">
        <v>8</v>
      </c>
      <c r="D10" s="63" t="s">
        <v>9</v>
      </c>
      <c r="E10" s="63" t="s">
        <v>10</v>
      </c>
      <c r="F10" s="57" t="s">
        <v>11</v>
      </c>
      <c r="G10" s="57" t="s">
        <v>11</v>
      </c>
      <c r="I10" s="30"/>
      <c r="J10" s="5"/>
      <c r="K10" s="6"/>
      <c r="L10" s="5"/>
      <c r="M10" s="7"/>
      <c r="N10" s="8"/>
      <c r="O10" s="4"/>
    </row>
    <row r="11" spans="1:15" x14ac:dyDescent="0.25">
      <c r="A11" s="1">
        <v>1</v>
      </c>
      <c r="B11" s="61" t="s">
        <v>33</v>
      </c>
      <c r="C11" s="62" t="s">
        <v>34</v>
      </c>
      <c r="D11" s="61" t="s">
        <v>12</v>
      </c>
      <c r="E11" s="67">
        <v>1</v>
      </c>
      <c r="F11" s="68"/>
      <c r="G11" s="58">
        <f t="shared" ref="G11:G33" si="0">F11*E11</f>
        <v>0</v>
      </c>
      <c r="I11" s="30"/>
      <c r="J11" s="5"/>
      <c r="K11" s="6"/>
      <c r="L11" s="5"/>
      <c r="M11" s="9"/>
      <c r="N11" s="8"/>
      <c r="O11" s="4"/>
    </row>
    <row r="12" spans="1:15" x14ac:dyDescent="0.25">
      <c r="A12" s="1">
        <v>2</v>
      </c>
      <c r="B12" s="61" t="s">
        <v>61</v>
      </c>
      <c r="C12" s="62" t="s">
        <v>60</v>
      </c>
      <c r="D12" s="61" t="s">
        <v>36</v>
      </c>
      <c r="E12" s="67">
        <v>329</v>
      </c>
      <c r="F12" s="68"/>
      <c r="G12" s="58">
        <f t="shared" si="0"/>
        <v>0</v>
      </c>
      <c r="I12" s="31"/>
    </row>
    <row r="13" spans="1:15" x14ac:dyDescent="0.25">
      <c r="A13" s="1">
        <v>3</v>
      </c>
      <c r="B13" s="61" t="s">
        <v>63</v>
      </c>
      <c r="C13" s="62" t="s">
        <v>62</v>
      </c>
      <c r="D13" s="61" t="s">
        <v>36</v>
      </c>
      <c r="E13" s="67">
        <v>6338</v>
      </c>
      <c r="F13" s="68"/>
      <c r="G13" s="58">
        <f t="shared" si="0"/>
        <v>0</v>
      </c>
      <c r="I13" s="26"/>
      <c r="J13" s="5"/>
      <c r="K13" s="27"/>
      <c r="L13" s="5"/>
      <c r="M13" s="11"/>
      <c r="N13" s="28"/>
      <c r="O13" s="29"/>
    </row>
    <row r="14" spans="1:15" x14ac:dyDescent="0.25">
      <c r="A14" s="1">
        <v>4</v>
      </c>
      <c r="B14" s="61" t="s">
        <v>65</v>
      </c>
      <c r="C14" s="62" t="s">
        <v>64</v>
      </c>
      <c r="D14" s="61" t="s">
        <v>36</v>
      </c>
      <c r="E14" s="67">
        <v>751</v>
      </c>
      <c r="F14" s="68"/>
      <c r="G14" s="58">
        <f t="shared" si="0"/>
        <v>0</v>
      </c>
      <c r="I14" s="30"/>
      <c r="J14" s="5"/>
      <c r="K14" s="6"/>
      <c r="L14" s="5"/>
      <c r="M14" s="7"/>
      <c r="N14" s="8"/>
      <c r="O14" s="4"/>
    </row>
    <row r="15" spans="1:15" x14ac:dyDescent="0.25">
      <c r="A15" s="1">
        <v>5</v>
      </c>
      <c r="B15" s="61" t="s">
        <v>84</v>
      </c>
      <c r="C15" s="62" t="s">
        <v>85</v>
      </c>
      <c r="D15" s="61" t="s">
        <v>42</v>
      </c>
      <c r="E15" s="67">
        <v>8</v>
      </c>
      <c r="F15" s="68"/>
      <c r="G15" s="58">
        <f t="shared" si="0"/>
        <v>0</v>
      </c>
      <c r="I15" s="30"/>
      <c r="J15" s="5"/>
      <c r="K15" s="6"/>
      <c r="L15" s="5"/>
      <c r="M15" s="7"/>
      <c r="N15" s="8"/>
      <c r="O15" s="4"/>
    </row>
    <row r="16" spans="1:15" x14ac:dyDescent="0.25">
      <c r="A16" s="1">
        <v>6</v>
      </c>
      <c r="B16" s="61" t="s">
        <v>37</v>
      </c>
      <c r="C16" s="62" t="s">
        <v>66</v>
      </c>
      <c r="D16" s="61" t="s">
        <v>36</v>
      </c>
      <c r="E16" s="67">
        <v>403</v>
      </c>
      <c r="F16" s="68"/>
      <c r="G16" s="58">
        <f t="shared" si="0"/>
        <v>0</v>
      </c>
      <c r="I16" s="30">
        <f t="shared" ref="I16" si="1">G19</f>
        <v>0</v>
      </c>
      <c r="J16" s="5"/>
      <c r="K16" s="6"/>
      <c r="L16" s="5"/>
      <c r="M16" s="7"/>
      <c r="N16" s="8"/>
      <c r="O16" s="4"/>
    </row>
    <row r="17" spans="1:15" x14ac:dyDescent="0.25">
      <c r="A17" s="1">
        <v>7</v>
      </c>
      <c r="B17" s="61" t="s">
        <v>101</v>
      </c>
      <c r="C17" s="62" t="s">
        <v>102</v>
      </c>
      <c r="D17" s="61" t="s">
        <v>13</v>
      </c>
      <c r="E17" s="67">
        <v>680</v>
      </c>
      <c r="F17" s="68"/>
      <c r="G17" s="58">
        <f t="shared" si="0"/>
        <v>0</v>
      </c>
      <c r="I17" s="30"/>
      <c r="J17" s="5"/>
      <c r="K17" s="6"/>
      <c r="L17" s="5"/>
      <c r="M17" s="7"/>
      <c r="N17" s="8"/>
      <c r="O17" s="4"/>
    </row>
    <row r="18" spans="1:15" x14ac:dyDescent="0.25">
      <c r="A18" s="1">
        <v>8</v>
      </c>
      <c r="B18" s="61" t="s">
        <v>99</v>
      </c>
      <c r="C18" s="62" t="s">
        <v>100</v>
      </c>
      <c r="D18" s="61" t="s">
        <v>32</v>
      </c>
      <c r="E18" s="67">
        <v>3</v>
      </c>
      <c r="F18" s="68"/>
      <c r="G18" s="58">
        <f t="shared" si="0"/>
        <v>0</v>
      </c>
      <c r="I18" s="30"/>
      <c r="J18" s="5"/>
      <c r="K18" s="6"/>
      <c r="L18" s="5"/>
      <c r="M18" s="7"/>
      <c r="N18" s="8"/>
      <c r="O18" s="4"/>
    </row>
    <row r="19" spans="1:15" ht="15" customHeight="1" x14ac:dyDescent="0.25">
      <c r="A19" s="1">
        <v>9</v>
      </c>
      <c r="B19" s="61" t="s">
        <v>38</v>
      </c>
      <c r="C19" s="62" t="s">
        <v>39</v>
      </c>
      <c r="D19" s="61" t="s">
        <v>32</v>
      </c>
      <c r="E19" s="67">
        <v>1</v>
      </c>
      <c r="F19" s="68"/>
      <c r="G19" s="58">
        <f t="shared" si="0"/>
        <v>0</v>
      </c>
      <c r="I19" s="30"/>
      <c r="J19" s="5"/>
      <c r="K19" s="6"/>
      <c r="L19" s="10"/>
      <c r="M19" s="11"/>
      <c r="N19" s="8"/>
      <c r="O19" s="4"/>
    </row>
    <row r="20" spans="1:15" ht="15" customHeight="1" x14ac:dyDescent="0.25">
      <c r="A20" s="1">
        <v>10</v>
      </c>
      <c r="B20" s="61" t="s">
        <v>40</v>
      </c>
      <c r="C20" s="62" t="s">
        <v>41</v>
      </c>
      <c r="D20" s="61" t="s">
        <v>42</v>
      </c>
      <c r="E20" s="67">
        <v>24</v>
      </c>
      <c r="F20" s="68"/>
      <c r="G20" s="58">
        <f t="shared" si="0"/>
        <v>0</v>
      </c>
      <c r="I20" s="30"/>
      <c r="J20" s="5"/>
      <c r="K20" s="6"/>
      <c r="L20" s="10"/>
      <c r="M20" s="11"/>
      <c r="N20" s="8"/>
      <c r="O20" s="4"/>
    </row>
    <row r="21" spans="1:15" ht="15" customHeight="1" x14ac:dyDescent="0.25">
      <c r="A21" s="1">
        <v>11</v>
      </c>
      <c r="B21" s="61" t="s">
        <v>43</v>
      </c>
      <c r="C21" s="62" t="s">
        <v>44</v>
      </c>
      <c r="D21" s="61" t="s">
        <v>42</v>
      </c>
      <c r="E21" s="67">
        <v>24</v>
      </c>
      <c r="F21" s="68"/>
      <c r="G21" s="58">
        <f t="shared" si="0"/>
        <v>0</v>
      </c>
      <c r="I21" s="30"/>
      <c r="J21" s="5"/>
      <c r="K21" s="6"/>
      <c r="L21" s="10"/>
      <c r="M21" s="11"/>
      <c r="N21" s="8"/>
      <c r="O21" s="4"/>
    </row>
    <row r="22" spans="1:15" ht="15" customHeight="1" x14ac:dyDescent="0.25">
      <c r="A22" s="1">
        <v>12</v>
      </c>
      <c r="B22" s="61" t="s">
        <v>45</v>
      </c>
      <c r="C22" s="62" t="s">
        <v>77</v>
      </c>
      <c r="D22" s="61" t="s">
        <v>46</v>
      </c>
      <c r="E22" s="67">
        <v>30</v>
      </c>
      <c r="F22" s="68"/>
      <c r="G22" s="58">
        <f t="shared" si="0"/>
        <v>0</v>
      </c>
      <c r="I22" s="30"/>
      <c r="J22" s="5"/>
      <c r="K22" s="6"/>
      <c r="L22" s="10"/>
      <c r="M22" s="11"/>
      <c r="N22" s="8"/>
      <c r="O22" s="4"/>
    </row>
    <row r="23" spans="1:15" ht="15" customHeight="1" x14ac:dyDescent="0.25">
      <c r="A23" s="1">
        <v>13</v>
      </c>
      <c r="B23" s="61" t="s">
        <v>68</v>
      </c>
      <c r="C23" s="62" t="s">
        <v>67</v>
      </c>
      <c r="D23" s="61" t="s">
        <v>13</v>
      </c>
      <c r="E23" s="67">
        <v>308</v>
      </c>
      <c r="F23" s="68"/>
      <c r="G23" s="58">
        <f t="shared" si="0"/>
        <v>0</v>
      </c>
      <c r="I23" s="30"/>
      <c r="J23" s="5"/>
      <c r="K23" s="6"/>
      <c r="L23" s="10"/>
      <c r="M23" s="11"/>
      <c r="N23" s="8"/>
      <c r="O23" s="4"/>
    </row>
    <row r="24" spans="1:15" ht="15" customHeight="1" x14ac:dyDescent="0.25">
      <c r="A24" s="1">
        <v>14</v>
      </c>
      <c r="B24" s="61" t="s">
        <v>94</v>
      </c>
      <c r="C24" s="62" t="s">
        <v>69</v>
      </c>
      <c r="D24" s="61" t="s">
        <v>12</v>
      </c>
      <c r="E24" s="67">
        <v>1</v>
      </c>
      <c r="F24" s="68"/>
      <c r="G24" s="58">
        <f t="shared" si="0"/>
        <v>0</v>
      </c>
      <c r="I24" s="30"/>
      <c r="J24" s="5"/>
      <c r="K24" s="6"/>
      <c r="L24" s="10"/>
      <c r="M24" s="11"/>
      <c r="N24" s="8"/>
      <c r="O24" s="4"/>
    </row>
    <row r="25" spans="1:15" ht="15" customHeight="1" x14ac:dyDescent="0.25">
      <c r="A25" s="1">
        <v>15</v>
      </c>
      <c r="B25" s="61" t="s">
        <v>70</v>
      </c>
      <c r="C25" s="62" t="s">
        <v>71</v>
      </c>
      <c r="D25" s="61" t="s">
        <v>72</v>
      </c>
      <c r="E25" s="67">
        <v>1</v>
      </c>
      <c r="F25" s="68"/>
      <c r="G25" s="58">
        <f t="shared" si="0"/>
        <v>0</v>
      </c>
      <c r="I25" s="30"/>
      <c r="J25" s="5"/>
      <c r="K25" s="6"/>
      <c r="L25" s="10"/>
      <c r="M25" s="11"/>
      <c r="N25" s="8"/>
      <c r="O25" s="4"/>
    </row>
    <row r="26" spans="1:15" ht="15" customHeight="1" x14ac:dyDescent="0.25">
      <c r="A26" s="1">
        <v>16</v>
      </c>
      <c r="B26" s="61" t="s">
        <v>92</v>
      </c>
      <c r="C26" s="62" t="s">
        <v>93</v>
      </c>
      <c r="D26" s="61" t="s">
        <v>13</v>
      </c>
      <c r="E26" s="67">
        <v>50</v>
      </c>
      <c r="F26" s="68"/>
      <c r="G26" s="58">
        <f t="shared" si="0"/>
        <v>0</v>
      </c>
      <c r="I26" s="30"/>
      <c r="J26" s="5"/>
      <c r="K26" s="6"/>
      <c r="L26" s="10"/>
      <c r="M26" s="11"/>
      <c r="N26" s="8"/>
      <c r="O26" s="4"/>
    </row>
    <row r="27" spans="1:15" ht="15" customHeight="1" x14ac:dyDescent="0.25">
      <c r="A27" s="1">
        <v>17</v>
      </c>
      <c r="B27" s="61" t="s">
        <v>74</v>
      </c>
      <c r="C27" s="62" t="s">
        <v>73</v>
      </c>
      <c r="D27" s="61" t="s">
        <v>47</v>
      </c>
      <c r="E27" s="67">
        <v>0.43</v>
      </c>
      <c r="F27" s="68"/>
      <c r="G27" s="58">
        <f>F27*E27</f>
        <v>0</v>
      </c>
      <c r="I27" s="30"/>
      <c r="J27" s="5"/>
      <c r="K27" s="6"/>
      <c r="L27" s="10"/>
      <c r="M27" s="11"/>
      <c r="N27" s="8"/>
      <c r="O27" s="4"/>
    </row>
    <row r="28" spans="1:15" ht="15" customHeight="1" x14ac:dyDescent="0.25">
      <c r="A28" s="1">
        <v>18</v>
      </c>
      <c r="B28" s="61" t="s">
        <v>95</v>
      </c>
      <c r="C28" s="62" t="s">
        <v>96</v>
      </c>
      <c r="D28" s="61" t="s">
        <v>47</v>
      </c>
      <c r="E28" s="67">
        <v>0.43</v>
      </c>
      <c r="F28" s="68"/>
      <c r="G28" s="58">
        <f>F28*E28</f>
        <v>0</v>
      </c>
      <c r="I28" s="30"/>
      <c r="J28" s="5"/>
      <c r="K28" s="6"/>
      <c r="L28" s="10"/>
      <c r="M28" s="11"/>
      <c r="N28" s="8"/>
      <c r="O28" s="4"/>
    </row>
    <row r="29" spans="1:15" ht="15" customHeight="1" x14ac:dyDescent="0.25">
      <c r="A29" s="1">
        <v>19</v>
      </c>
      <c r="B29" s="61" t="s">
        <v>97</v>
      </c>
      <c r="C29" s="62" t="s">
        <v>98</v>
      </c>
      <c r="D29" s="61" t="s">
        <v>35</v>
      </c>
      <c r="E29" s="67">
        <v>2077</v>
      </c>
      <c r="F29" s="68"/>
      <c r="G29" s="58">
        <f t="shared" ref="G29" si="2">F29*E29</f>
        <v>0</v>
      </c>
      <c r="I29" s="30"/>
      <c r="J29" s="5"/>
      <c r="K29" s="6"/>
      <c r="L29" s="10"/>
      <c r="M29" s="11"/>
      <c r="N29" s="8"/>
      <c r="O29" s="4"/>
    </row>
    <row r="30" spans="1:15" ht="15" customHeight="1" x14ac:dyDescent="0.25">
      <c r="A30" s="1">
        <v>20</v>
      </c>
      <c r="B30" s="61" t="s">
        <v>75</v>
      </c>
      <c r="C30" s="62" t="s">
        <v>76</v>
      </c>
      <c r="D30" s="61" t="s">
        <v>42</v>
      </c>
      <c r="E30" s="67">
        <v>8</v>
      </c>
      <c r="F30" s="68"/>
      <c r="G30" s="58">
        <f t="shared" si="0"/>
        <v>0</v>
      </c>
      <c r="I30" s="30"/>
      <c r="J30" s="5"/>
      <c r="K30" s="6"/>
      <c r="L30" s="10"/>
      <c r="M30" s="11"/>
      <c r="N30" s="8"/>
      <c r="O30" s="4"/>
    </row>
    <row r="31" spans="1:15" ht="15" customHeight="1" x14ac:dyDescent="0.25">
      <c r="A31" s="1">
        <v>21</v>
      </c>
      <c r="B31" s="61" t="s">
        <v>78</v>
      </c>
      <c r="C31" s="62" t="s">
        <v>79</v>
      </c>
      <c r="D31" s="61" t="s">
        <v>42</v>
      </c>
      <c r="E31" s="67">
        <v>8</v>
      </c>
      <c r="F31" s="68"/>
      <c r="G31" s="58">
        <f t="shared" si="0"/>
        <v>0</v>
      </c>
      <c r="I31" s="30"/>
      <c r="J31" s="5"/>
      <c r="K31" s="6"/>
      <c r="L31" s="10"/>
      <c r="M31" s="11"/>
      <c r="N31" s="8"/>
      <c r="O31" s="4"/>
    </row>
    <row r="32" spans="1:15" ht="15" customHeight="1" x14ac:dyDescent="0.25">
      <c r="A32" s="1">
        <v>22</v>
      </c>
      <c r="B32" s="61" t="s">
        <v>48</v>
      </c>
      <c r="C32" s="62" t="s">
        <v>49</v>
      </c>
      <c r="D32" s="61" t="s">
        <v>36</v>
      </c>
      <c r="E32" s="67">
        <v>1259</v>
      </c>
      <c r="F32" s="68"/>
      <c r="G32" s="58">
        <f t="shared" si="0"/>
        <v>0</v>
      </c>
      <c r="I32" s="30"/>
      <c r="J32" s="5"/>
      <c r="K32" s="6"/>
      <c r="L32" s="10"/>
      <c r="M32" s="11"/>
      <c r="N32" s="8"/>
      <c r="O32" s="4"/>
    </row>
    <row r="33" spans="1:15" ht="15" customHeight="1" x14ac:dyDescent="0.25">
      <c r="A33" s="1">
        <v>23</v>
      </c>
      <c r="B33" s="61" t="s">
        <v>81</v>
      </c>
      <c r="C33" s="62" t="s">
        <v>80</v>
      </c>
      <c r="D33" s="61" t="s">
        <v>36</v>
      </c>
      <c r="E33" s="67">
        <v>4910</v>
      </c>
      <c r="F33" s="68"/>
      <c r="G33" s="58">
        <f t="shared" si="0"/>
        <v>0</v>
      </c>
      <c r="I33" s="30"/>
      <c r="J33" s="5"/>
      <c r="K33" s="6"/>
      <c r="L33" s="10"/>
      <c r="M33" s="11"/>
      <c r="N33" s="8"/>
      <c r="O33" s="4"/>
    </row>
    <row r="34" spans="1:15" ht="15" customHeight="1" x14ac:dyDescent="0.25">
      <c r="A34" s="1">
        <v>24</v>
      </c>
      <c r="B34" s="61" t="s">
        <v>50</v>
      </c>
      <c r="C34" s="62" t="s">
        <v>51</v>
      </c>
      <c r="D34" s="61" t="s">
        <v>32</v>
      </c>
      <c r="E34" s="64">
        <v>1</v>
      </c>
      <c r="F34" s="68"/>
      <c r="G34" s="58">
        <f t="shared" ref="G34:G36" si="3">F34*E34</f>
        <v>0</v>
      </c>
      <c r="I34" s="30"/>
      <c r="J34" s="5"/>
      <c r="K34" s="6"/>
      <c r="L34" s="10"/>
      <c r="M34" s="11"/>
      <c r="N34" s="8"/>
      <c r="O34" s="4"/>
    </row>
    <row r="35" spans="1:15" ht="15" customHeight="1" x14ac:dyDescent="0.25">
      <c r="A35" s="1">
        <v>25</v>
      </c>
      <c r="B35" s="61" t="s">
        <v>14</v>
      </c>
      <c r="C35" s="62" t="s">
        <v>52</v>
      </c>
      <c r="D35" s="61" t="s">
        <v>12</v>
      </c>
      <c r="E35" s="64">
        <v>1</v>
      </c>
      <c r="F35" s="68"/>
      <c r="G35" s="58">
        <f t="shared" si="3"/>
        <v>0</v>
      </c>
      <c r="I35" s="30"/>
      <c r="J35" s="5"/>
      <c r="K35" s="6"/>
      <c r="L35" s="10"/>
      <c r="M35" s="11"/>
      <c r="N35" s="8"/>
      <c r="O35" s="4"/>
    </row>
    <row r="36" spans="1:15" ht="15" customHeight="1" x14ac:dyDescent="0.25">
      <c r="A36" s="1">
        <v>26</v>
      </c>
      <c r="B36" s="61" t="s">
        <v>53</v>
      </c>
      <c r="C36" s="62" t="s">
        <v>54</v>
      </c>
      <c r="D36" s="61" t="s">
        <v>12</v>
      </c>
      <c r="E36" s="64">
        <v>1</v>
      </c>
      <c r="F36" s="68"/>
      <c r="G36" s="58">
        <f t="shared" si="3"/>
        <v>0</v>
      </c>
      <c r="I36" s="30"/>
      <c r="J36" s="5"/>
      <c r="K36" s="6"/>
      <c r="L36" s="10"/>
      <c r="M36" s="11"/>
      <c r="N36" s="8"/>
      <c r="O36" s="4"/>
    </row>
    <row r="37" spans="1:15" ht="15" customHeight="1" x14ac:dyDescent="0.25">
      <c r="A37" s="1">
        <v>27</v>
      </c>
      <c r="B37" s="61" t="s">
        <v>83</v>
      </c>
      <c r="C37" s="62" t="s">
        <v>82</v>
      </c>
      <c r="D37" s="61" t="s">
        <v>12</v>
      </c>
      <c r="E37" s="64">
        <v>1</v>
      </c>
      <c r="F37" s="68"/>
      <c r="G37" s="58">
        <f>F37*E37</f>
        <v>0</v>
      </c>
      <c r="I37" s="30"/>
      <c r="J37" s="5"/>
      <c r="K37" s="6"/>
      <c r="L37" s="10"/>
      <c r="M37" s="11"/>
      <c r="N37" s="8"/>
      <c r="O37" s="4"/>
    </row>
    <row r="38" spans="1:15" x14ac:dyDescent="0.25">
      <c r="A38" s="79" t="s">
        <v>58</v>
      </c>
      <c r="B38" s="80"/>
      <c r="C38" s="80"/>
      <c r="D38" s="80"/>
      <c r="E38" s="80"/>
      <c r="F38" s="80"/>
      <c r="G38" s="81"/>
      <c r="I38" s="31">
        <f>SUM(I7:I37)</f>
        <v>0</v>
      </c>
    </row>
    <row r="39" spans="1:15" x14ac:dyDescent="0.25">
      <c r="A39" s="1">
        <v>28</v>
      </c>
      <c r="B39" s="61" t="s">
        <v>27</v>
      </c>
      <c r="C39" s="62" t="s">
        <v>55</v>
      </c>
      <c r="D39" s="61" t="s">
        <v>15</v>
      </c>
      <c r="E39" s="64">
        <v>1</v>
      </c>
      <c r="F39" s="65">
        <v>100000</v>
      </c>
      <c r="G39" s="58">
        <f>F39*E39</f>
        <v>100000</v>
      </c>
    </row>
    <row r="40" spans="1:15" x14ac:dyDescent="0.25">
      <c r="A40" s="1">
        <v>29</v>
      </c>
      <c r="B40" s="61" t="s">
        <v>87</v>
      </c>
      <c r="C40" s="62" t="s">
        <v>86</v>
      </c>
      <c r="D40" s="61" t="s">
        <v>15</v>
      </c>
      <c r="E40" s="64">
        <v>1</v>
      </c>
      <c r="F40" s="65">
        <v>10000</v>
      </c>
      <c r="G40" s="58">
        <f t="shared" ref="G40:G43" si="4">F40*E40</f>
        <v>10000</v>
      </c>
    </row>
    <row r="41" spans="1:15" x14ac:dyDescent="0.25">
      <c r="A41" s="1">
        <v>30</v>
      </c>
      <c r="B41" s="61" t="s">
        <v>89</v>
      </c>
      <c r="C41" s="62" t="s">
        <v>88</v>
      </c>
      <c r="D41" s="61" t="s">
        <v>15</v>
      </c>
      <c r="E41" s="64">
        <v>1</v>
      </c>
      <c r="F41" s="65">
        <v>5000</v>
      </c>
      <c r="G41" s="58">
        <f t="shared" ref="G41" si="5">F41*E41</f>
        <v>5000</v>
      </c>
    </row>
    <row r="42" spans="1:15" x14ac:dyDescent="0.25">
      <c r="A42" s="1">
        <v>31</v>
      </c>
      <c r="B42" s="61" t="s">
        <v>56</v>
      </c>
      <c r="C42" s="62" t="s">
        <v>57</v>
      </c>
      <c r="D42" s="61" t="s">
        <v>15</v>
      </c>
      <c r="E42" s="64">
        <v>1</v>
      </c>
      <c r="F42" s="65">
        <v>50000</v>
      </c>
      <c r="G42" s="58">
        <f t="shared" si="4"/>
        <v>50000</v>
      </c>
    </row>
    <row r="43" spans="1:15" x14ac:dyDescent="0.25">
      <c r="A43" s="1">
        <v>32</v>
      </c>
      <c r="B43" s="61" t="s">
        <v>90</v>
      </c>
      <c r="C43" s="62" t="s">
        <v>91</v>
      </c>
      <c r="D43" s="61" t="s">
        <v>15</v>
      </c>
      <c r="E43" s="64">
        <v>1</v>
      </c>
      <c r="F43" s="65">
        <v>15000</v>
      </c>
      <c r="G43" s="58">
        <f t="shared" si="4"/>
        <v>15000</v>
      </c>
    </row>
    <row r="44" spans="1:15" ht="15.75" thickBot="1" x14ac:dyDescent="0.3">
      <c r="A44" s="82"/>
      <c r="B44" s="83"/>
      <c r="C44" s="83"/>
      <c r="D44" s="83"/>
      <c r="E44" s="83"/>
      <c r="F44" s="83"/>
      <c r="G44" s="84"/>
    </row>
    <row r="45" spans="1:15" ht="15.75" thickBot="1" x14ac:dyDescent="0.3">
      <c r="A45" s="46"/>
      <c r="B45" s="23"/>
      <c r="C45" s="24" t="s">
        <v>31</v>
      </c>
      <c r="D45" s="25"/>
      <c r="E45" s="23"/>
      <c r="F45" s="59"/>
      <c r="G45" s="66">
        <f>SUM(G11:G43)</f>
        <v>180000</v>
      </c>
    </row>
    <row r="46" spans="1:15" x14ac:dyDescent="0.25">
      <c r="A46" s="27"/>
      <c r="B46" s="5"/>
      <c r="C46" s="5"/>
      <c r="D46" s="5"/>
      <c r="E46" s="5"/>
      <c r="F46" s="22"/>
      <c r="G46" s="22"/>
    </row>
    <row r="47" spans="1:15" x14ac:dyDescent="0.25">
      <c r="A47" s="78" t="s">
        <v>16</v>
      </c>
      <c r="B47" s="78"/>
      <c r="C47" s="77"/>
      <c r="D47" s="77"/>
      <c r="E47" s="5" t="s">
        <v>17</v>
      </c>
      <c r="F47" s="69"/>
      <c r="G47" s="69"/>
    </row>
    <row r="48" spans="1:15" x14ac:dyDescent="0.25">
      <c r="A48" s="27"/>
      <c r="B48" s="5"/>
      <c r="C48" s="5" t="s">
        <v>18</v>
      </c>
      <c r="D48" s="5"/>
      <c r="E48" s="26"/>
      <c r="F48" s="22"/>
      <c r="G48" s="22"/>
    </row>
    <row r="49" spans="1:7" x14ac:dyDescent="0.25">
      <c r="A49" s="27"/>
      <c r="B49" s="5"/>
      <c r="C49" s="5"/>
      <c r="D49" s="5"/>
      <c r="E49" s="26"/>
      <c r="F49" s="22"/>
      <c r="G49" s="22"/>
    </row>
    <row r="50" spans="1:7" x14ac:dyDescent="0.25">
      <c r="A50" s="78" t="s">
        <v>19</v>
      </c>
      <c r="B50" s="78"/>
      <c r="C50" s="77"/>
      <c r="D50" s="77"/>
      <c r="E50" s="26" t="s">
        <v>20</v>
      </c>
      <c r="F50" s="69"/>
      <c r="G50" s="69"/>
    </row>
    <row r="51" spans="1:7" x14ac:dyDescent="0.25">
      <c r="A51" s="27"/>
      <c r="B51" s="5"/>
      <c r="C51" s="5"/>
      <c r="D51" s="5"/>
      <c r="E51" s="26"/>
      <c r="F51" s="22"/>
      <c r="G51" s="22"/>
    </row>
    <row r="52" spans="1:7" x14ac:dyDescent="0.25">
      <c r="A52" s="78" t="s">
        <v>21</v>
      </c>
      <c r="B52" s="78"/>
      <c r="C52" s="77"/>
      <c r="D52" s="77"/>
      <c r="E52" s="5" t="s">
        <v>22</v>
      </c>
      <c r="F52" s="69"/>
      <c r="G52" s="69"/>
    </row>
    <row r="53" spans="1:7" x14ac:dyDescent="0.25">
      <c r="A53" s="27"/>
      <c r="B53" s="5"/>
      <c r="C53" s="5"/>
      <c r="D53" s="5"/>
      <c r="E53" s="26"/>
      <c r="F53" s="22"/>
      <c r="G53" s="22"/>
    </row>
    <row r="54" spans="1:7" x14ac:dyDescent="0.25">
      <c r="A54" s="78" t="s">
        <v>23</v>
      </c>
      <c r="B54" s="78"/>
      <c r="C54" s="77"/>
      <c r="D54" s="77"/>
      <c r="E54" s="26" t="s">
        <v>24</v>
      </c>
      <c r="F54" s="69"/>
      <c r="G54" s="69"/>
    </row>
    <row r="55" spans="1:7" x14ac:dyDescent="0.25">
      <c r="A55" s="27"/>
      <c r="B55" s="5"/>
      <c r="C55" s="5"/>
      <c r="D55" s="5"/>
      <c r="E55" s="5"/>
      <c r="F55" s="22"/>
      <c r="G55" s="22"/>
    </row>
    <row r="56" spans="1:7" x14ac:dyDescent="0.25">
      <c r="A56" s="78" t="s">
        <v>25</v>
      </c>
      <c r="B56" s="78"/>
      <c r="C56" s="5"/>
      <c r="D56" s="5"/>
      <c r="E56" s="5"/>
      <c r="F56" s="22"/>
      <c r="G56" s="22"/>
    </row>
    <row r="57" spans="1:7" x14ac:dyDescent="0.25">
      <c r="A57" s="78" t="s">
        <v>26</v>
      </c>
      <c r="B57" s="78"/>
      <c r="C57" s="77"/>
      <c r="D57" s="77"/>
      <c r="E57" s="5"/>
      <c r="F57" s="22"/>
      <c r="G57" s="22"/>
    </row>
  </sheetData>
  <mergeCells count="23">
    <mergeCell ref="C57:D57"/>
    <mergeCell ref="A57:B57"/>
    <mergeCell ref="A56:B56"/>
    <mergeCell ref="A38:G38"/>
    <mergeCell ref="A44:G44"/>
    <mergeCell ref="A54:B54"/>
    <mergeCell ref="A52:B52"/>
    <mergeCell ref="A50:B50"/>
    <mergeCell ref="A47:B47"/>
    <mergeCell ref="C54:D54"/>
    <mergeCell ref="C52:D52"/>
    <mergeCell ref="C50:D50"/>
    <mergeCell ref="C47:D47"/>
    <mergeCell ref="F54:G54"/>
    <mergeCell ref="F52:G52"/>
    <mergeCell ref="F50:G50"/>
    <mergeCell ref="F47:G47"/>
    <mergeCell ref="A3:G3"/>
    <mergeCell ref="A4:G4"/>
    <mergeCell ref="A5:G5"/>
    <mergeCell ref="F1:G1"/>
    <mergeCell ref="D1:E1"/>
    <mergeCell ref="A7:G7"/>
  </mergeCells>
  <pageMargins left="0.2" right="0.2" top="0.5" bottom="0.5" header="0.3" footer="0.3"/>
  <pageSetup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B4C7DB708CD249B0DA59C23C45C3CD" ma:contentTypeVersion="11" ma:contentTypeDescription="Create a new document." ma:contentTypeScope="" ma:versionID="bdaa9c438f30ed9544cff25f849833b4">
  <xsd:schema xmlns:xsd="http://www.w3.org/2001/XMLSchema" xmlns:xs="http://www.w3.org/2001/XMLSchema" xmlns:p="http://schemas.microsoft.com/office/2006/metadata/properties" xmlns:ns2="cb18aaad-b122-46ce-b878-bc0807096e18" xmlns:ns3="df3074ec-76d5-4ddf-bc59-2ebde4324d52" targetNamespace="http://schemas.microsoft.com/office/2006/metadata/properties" ma:root="true" ma:fieldsID="7e08029807978424a5e7d041908d300b" ns2:_="" ns3:_="">
    <xsd:import namespace="cb18aaad-b122-46ce-b878-bc0807096e18"/>
    <xsd:import namespace="df3074ec-76d5-4ddf-bc59-2ebde4324d52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18aaad-b122-46ce-b878-bc0807096e1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875fc8ed-8b27-43a6-af2c-3adc12863d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3074ec-76d5-4ddf-bc59-2ebde4324d52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8ad3f7e-e472-455f-b7b8-93dc318845e9}" ma:internalName="TaxCatchAll" ma:showField="CatchAllData" ma:web="df3074ec-76d5-4ddf-bc59-2ebde4324d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3074ec-76d5-4ddf-bc59-2ebde4324d52" xsi:nil="true"/>
    <lcf76f155ced4ddcb4097134ff3c332f xmlns="cb18aaad-b122-46ce-b878-bc0807096e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A6C413A-7A18-4086-BC96-6AFDF6F2578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775663-B2EF-48C1-ADE6-9CFD932333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18aaad-b122-46ce-b878-bc0807096e18"/>
    <ds:schemaRef ds:uri="df3074ec-76d5-4ddf-bc59-2ebde4324d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12448B-DFC7-4F6E-90C3-84293D984B1F}">
  <ds:schemaRefs>
    <ds:schemaRef ds:uri="http://schemas.microsoft.com/office/2006/metadata/properties"/>
    <ds:schemaRef ds:uri="http://schemas.microsoft.com/office/infopath/2007/PartnerControls"/>
    <ds:schemaRef ds:uri="df3074ec-76d5-4ddf-bc59-2ebde4324d52"/>
    <ds:schemaRef ds:uri="cb18aaad-b122-46ce-b878-bc0807096e1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Janitell Bridge_Bid Form</vt:lpstr>
      <vt:lpstr>'Janitell Bridge_Bid Form'!Print_Area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Andrews</dc:creator>
  <cp:lastModifiedBy>Sarah Robinson</cp:lastModifiedBy>
  <cp:lastPrinted>2020-07-15T19:25:55Z</cp:lastPrinted>
  <dcterms:created xsi:type="dcterms:W3CDTF">2017-12-12T22:36:12Z</dcterms:created>
  <dcterms:modified xsi:type="dcterms:W3CDTF">2022-12-28T16:49:55Z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0x01010066B4C7DB708CD249B0DA59C23C45C3CD</vt:lpwstr>
  </property>
</Properties>
</file>