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LICITATIONS &amp; CONTRACTS\22-XXX\22-084 IFB Road Resurfacing Projects AFR1-AFR2 (DPW)\02 - Solicitation Issued\"/>
    </mc:Choice>
  </mc:AlternateContent>
  <xr:revisionPtr revIDLastSave="0" documentId="13_ncr:1_{0D97D9E3-C647-4201-9AB3-9692FF75914B}" xr6:coauthVersionLast="47" xr6:coauthVersionMax="47" xr10:uidLastSave="{00000000-0000-0000-0000-000000000000}"/>
  <bookViews>
    <workbookView xWindow="40920" yWindow="-6285" windowWidth="29040" windowHeight="15840" xr2:uid="{00000000-000D-0000-FFFF-FFFF00000000}"/>
  </bookViews>
  <sheets>
    <sheet name="IFB 22-084 SP Bid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4" i="1" l="1"/>
  <c r="G440" i="1"/>
  <c r="G387" i="1"/>
  <c r="G335" i="1"/>
  <c r="G546" i="1" l="1"/>
  <c r="G490" i="1"/>
  <c r="G436" i="1" l="1"/>
  <c r="E437" i="1"/>
  <c r="G437" i="1" s="1"/>
  <c r="G331" i="1"/>
  <c r="G279" i="1"/>
  <c r="G225" i="1"/>
  <c r="G173" i="1"/>
  <c r="G119" i="1"/>
  <c r="G67" i="1"/>
  <c r="G557" i="1"/>
  <c r="G499" i="1"/>
  <c r="G446" i="1"/>
  <c r="G393" i="1"/>
  <c r="G340" i="1"/>
  <c r="G289" i="1"/>
  <c r="G233" i="1"/>
  <c r="G182" i="1"/>
  <c r="G129" i="1"/>
  <c r="G76" i="1"/>
  <c r="G22" i="1"/>
  <c r="E547" i="1" l="1"/>
  <c r="G547" i="1" s="1"/>
  <c r="E491" i="1"/>
  <c r="G491" i="1" s="1"/>
  <c r="E384" i="1"/>
  <c r="G384" i="1" s="1"/>
  <c r="E332" i="1"/>
  <c r="G332" i="1" s="1"/>
  <c r="E280" i="1"/>
  <c r="G280" i="1" s="1"/>
  <c r="E226" i="1"/>
  <c r="G226" i="1" s="1"/>
  <c r="E174" i="1"/>
  <c r="G174" i="1" s="1"/>
  <c r="E120" i="1"/>
  <c r="G120" i="1" s="1"/>
  <c r="E68" i="1"/>
  <c r="G68" i="1" s="1"/>
  <c r="E14" i="1"/>
  <c r="G14" i="1" s="1"/>
  <c r="G555" i="1"/>
  <c r="G542" i="1"/>
  <c r="G543" i="1"/>
  <c r="G544" i="1"/>
  <c r="G545" i="1"/>
  <c r="G548" i="1"/>
  <c r="G549" i="1"/>
  <c r="G550" i="1"/>
  <c r="G551" i="1"/>
  <c r="G552" i="1"/>
  <c r="G553" i="1"/>
  <c r="G554" i="1"/>
  <c r="G556" i="1"/>
  <c r="G558" i="1"/>
  <c r="G288" i="1"/>
  <c r="G287" i="1"/>
  <c r="G286" i="1"/>
  <c r="G285" i="1"/>
  <c r="G284" i="1"/>
  <c r="G283" i="1"/>
  <c r="G282" i="1"/>
  <c r="G281" i="1"/>
  <c r="G278" i="1"/>
  <c r="G277" i="1"/>
  <c r="G276" i="1"/>
  <c r="G275" i="1"/>
  <c r="G232" i="1"/>
  <c r="G231" i="1"/>
  <c r="G230" i="1"/>
  <c r="G229" i="1"/>
  <c r="G228" i="1"/>
  <c r="G227" i="1"/>
  <c r="G224" i="1"/>
  <c r="G223" i="1"/>
  <c r="G222" i="1"/>
  <c r="G181" i="1"/>
  <c r="G180" i="1"/>
  <c r="G179" i="1"/>
  <c r="G178" i="1"/>
  <c r="G177" i="1"/>
  <c r="G176" i="1"/>
  <c r="G175" i="1"/>
  <c r="G172" i="1"/>
  <c r="G171" i="1"/>
  <c r="G170" i="1"/>
  <c r="G169" i="1"/>
  <c r="G128" i="1"/>
  <c r="G127" i="1"/>
  <c r="G126" i="1"/>
  <c r="G125" i="1"/>
  <c r="G124" i="1"/>
  <c r="G123" i="1"/>
  <c r="G122" i="1"/>
  <c r="G121" i="1"/>
  <c r="G118" i="1"/>
  <c r="G117" i="1"/>
  <c r="G116" i="1"/>
  <c r="G498" i="1"/>
  <c r="G497" i="1"/>
  <c r="G496" i="1"/>
  <c r="G495" i="1"/>
  <c r="G493" i="1"/>
  <c r="G492" i="1"/>
  <c r="G489" i="1"/>
  <c r="G488" i="1"/>
  <c r="G487" i="1"/>
  <c r="G445" i="1"/>
  <c r="G444" i="1"/>
  <c r="G443" i="1"/>
  <c r="G442" i="1"/>
  <c r="G441" i="1"/>
  <c r="G439" i="1"/>
  <c r="G438" i="1"/>
  <c r="G435" i="1"/>
  <c r="G434" i="1"/>
  <c r="G392" i="1"/>
  <c r="G391" i="1"/>
  <c r="G390" i="1"/>
  <c r="G389" i="1"/>
  <c r="G388" i="1"/>
  <c r="G386" i="1"/>
  <c r="G385" i="1"/>
  <c r="G383" i="1"/>
  <c r="G382" i="1"/>
  <c r="G381" i="1"/>
  <c r="G339" i="1"/>
  <c r="G338" i="1"/>
  <c r="G337" i="1"/>
  <c r="G336" i="1"/>
  <c r="G334" i="1"/>
  <c r="G333" i="1"/>
  <c r="G330" i="1"/>
  <c r="G329" i="1"/>
  <c r="G328" i="1"/>
  <c r="G75" i="1"/>
  <c r="G74" i="1"/>
  <c r="G73" i="1"/>
  <c r="G72" i="1"/>
  <c r="G71" i="1"/>
  <c r="G70" i="1"/>
  <c r="G69" i="1"/>
  <c r="G66" i="1"/>
  <c r="G65" i="1"/>
  <c r="G64" i="1"/>
  <c r="G63" i="1"/>
  <c r="G11" i="1"/>
  <c r="G12" i="1"/>
  <c r="G13" i="1"/>
  <c r="G15" i="1"/>
  <c r="G16" i="1"/>
  <c r="G17" i="1"/>
  <c r="G19" i="1"/>
  <c r="G20" i="1"/>
  <c r="G21" i="1"/>
  <c r="G23" i="1"/>
  <c r="G18" i="1"/>
  <c r="G10" i="1"/>
  <c r="G234" i="1" l="1"/>
  <c r="G341" i="1"/>
  <c r="G183" i="1"/>
  <c r="G130" i="1"/>
  <c r="G290" i="1"/>
  <c r="G394" i="1"/>
  <c r="G447" i="1"/>
  <c r="G77" i="1"/>
  <c r="G500" i="1"/>
  <c r="G559" i="1"/>
  <c r="G24" i="1"/>
</calcChain>
</file>

<file path=xl/sharedStrings.xml><?xml version="1.0" encoding="utf-8"?>
<sst xmlns="http://schemas.openxmlformats.org/spreadsheetml/2006/main" count="558" uniqueCount="78">
  <si>
    <t>SY</t>
  </si>
  <si>
    <t>Item</t>
  </si>
  <si>
    <t>Description</t>
  </si>
  <si>
    <t>Unit of</t>
  </si>
  <si>
    <t>Measure</t>
  </si>
  <si>
    <t>Qty.</t>
  </si>
  <si>
    <t>Unit</t>
  </si>
  <si>
    <t>Extended</t>
  </si>
  <si>
    <t>No.</t>
  </si>
  <si>
    <t>Est.</t>
  </si>
  <si>
    <t>Price ($)</t>
  </si>
  <si>
    <t>Submitted by:</t>
  </si>
  <si>
    <t>Date:</t>
  </si>
  <si>
    <t>(Company Name)</t>
  </si>
  <si>
    <t>Federal ID# / SS#:</t>
  </si>
  <si>
    <t>Address:</t>
  </si>
  <si>
    <t>Phone:</t>
  </si>
  <si>
    <t>City State Zip</t>
  </si>
  <si>
    <t>Signature:</t>
  </si>
  <si>
    <t xml:space="preserve">Authorized </t>
  </si>
  <si>
    <t>TON</t>
  </si>
  <si>
    <t>Fax:</t>
  </si>
  <si>
    <t>Email:</t>
  </si>
  <si>
    <t>Print Authorized</t>
  </si>
  <si>
    <t>Asphalt Patching (6" Full Depth)</t>
  </si>
  <si>
    <t>Preformed Thermoplastic Pavement Marking</t>
  </si>
  <si>
    <t>Striping (Temporary)</t>
  </si>
  <si>
    <t>Striping (Water Based Pavement Marking)</t>
  </si>
  <si>
    <t>F/A Minor Contract Revisions</t>
  </si>
  <si>
    <t>GAL</t>
  </si>
  <si>
    <t>SF</t>
  </si>
  <si>
    <t>Tack Coat (CSS-1H) Asphalt (diluted)</t>
  </si>
  <si>
    <t>Shouldering (Crushed Concrete Class 6)</t>
  </si>
  <si>
    <t>Variable Message Board</t>
  </si>
  <si>
    <t>DAY</t>
  </si>
  <si>
    <t>TOTAL PROJECT BASE PRICE</t>
  </si>
  <si>
    <t>Uniformed Traffic Control</t>
  </si>
  <si>
    <t>HR</t>
  </si>
  <si>
    <t>Line</t>
  </si>
  <si>
    <t>EL PASO COUNTY CONTRACTS &amp; PROCUREMENT DIVISION</t>
  </si>
  <si>
    <t>NOTICE TO CONTRACTORS:  YOU ARE REQUIRED TO USE THIS FORM WHEN SUBMITTING A BID.</t>
  </si>
  <si>
    <t>BID FORM for</t>
  </si>
  <si>
    <t>Proof Rolling</t>
  </si>
  <si>
    <t>BRADLEY RD (HANCOCK EXP TO 300' W of ACADEMY)</t>
  </si>
  <si>
    <t>Mobilization</t>
  </si>
  <si>
    <t>CHIPITA PARK ROAD (FOUNTAIN AVE to GREEN MOUNTIAN CITY LIMITS)</t>
  </si>
  <si>
    <t>GALLEY ROAD (POWERS BOULEVARD to HATHAWAY DRIVE)</t>
  </si>
  <si>
    <t>GRINNELL BOULEVARD (POWERS BOULEVARD to BRADLEY ROAD)</t>
  </si>
  <si>
    <t>JUDGE ORR ROAD (US HIGHWAY 24 to CURTIS ROAD)</t>
  </si>
  <si>
    <t>MERIDIAN ROAD NORTH (ROLLING THUNDER WAY to LONDONDERRY DRIVE)</t>
  </si>
  <si>
    <t>PROJECT 1 BID TOTAL QUANTITIES</t>
  </si>
  <si>
    <t>LS</t>
  </si>
  <si>
    <t>2022 ADDITIONAL FUNDING ROADS PROJECT 1</t>
  </si>
  <si>
    <t>FOUNTAIN AVENUE (US HIGHWAY 24 to CHIPITA PARK ROAD)</t>
  </si>
  <si>
    <t>FONTAINE BOULEVARD (POWERS BOULEVARD to COLORADO SPRINGS CITY LIMITS)</t>
  </si>
  <si>
    <t>FALCON HIGHWAY (CURTIS ROAD to J.D. JOHNSON ROAD)</t>
  </si>
  <si>
    <t>Striping (Epoxy Based Pavement Marking)</t>
  </si>
  <si>
    <t>Full Width Milling - 2" Depth</t>
  </si>
  <si>
    <t>Hot Mix Asphalt Fibers (2.1oz/TON)</t>
  </si>
  <si>
    <t>2" Hot Mix Asphalt Overlay (Gr. SX)(64-22)</t>
  </si>
  <si>
    <t>TOTAL - BRADLEY ROAD</t>
  </si>
  <si>
    <t>Asphalt Patching - 6" Depth (Gr. S)</t>
  </si>
  <si>
    <t>Traffic Control</t>
  </si>
  <si>
    <t>FONTAINE BOULEVARD (SECURITY BOULEVARD to 100' W/O AMHERST STREET)</t>
  </si>
  <si>
    <t>LB</t>
  </si>
  <si>
    <t>Full Width Milling - 1.5" Depth</t>
  </si>
  <si>
    <t>1.5" Hot Mix Asphalt Overlay (Gr. SX)(64-22)</t>
  </si>
  <si>
    <t>TOTAL - CHIPITA PARK ROAD</t>
  </si>
  <si>
    <t>TOTAL - GALLEY ROAD</t>
  </si>
  <si>
    <t>TOTAL - GRINNELL BOULEVARD</t>
  </si>
  <si>
    <t>TOTAL - JUDGE ORR ROAD</t>
  </si>
  <si>
    <t>TOTAL - MERIDIAN ROAD NORTH</t>
  </si>
  <si>
    <t>TOTAL - FALCON HIGHWAY</t>
  </si>
  <si>
    <t>TOTAL - FONTAINE BOULEVARD</t>
  </si>
  <si>
    <t>TOTAL - FOUNTAIN AVENUE</t>
  </si>
  <si>
    <t>Wide Crack Repair</t>
  </si>
  <si>
    <t>IFB 22-084</t>
  </si>
  <si>
    <t xml:space="preserve">DUE DATE: 6/20/2022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</si>
</sst>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"/>
  </numFmts>
  <fonts count="19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64" fontId="11" fillId="0" borderId="9" xfId="0" applyNumberFormat="1" applyFont="1" applyFill="1" applyBorder="1"/>
    <xf numFmtId="164" fontId="10" fillId="0" borderId="0" xfId="0" applyNumberFormat="1" applyFont="1" applyBorder="1"/>
    <xf numFmtId="0" fontId="10" fillId="0" borderId="7" xfId="0" applyFont="1" applyBorder="1"/>
    <xf numFmtId="0" fontId="10" fillId="0" borderId="0" xfId="0" applyFont="1"/>
    <xf numFmtId="164" fontId="10" fillId="0" borderId="7" xfId="0" applyNumberFormat="1" applyFont="1" applyBorder="1"/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5" fontId="10" fillId="0" borderId="10" xfId="0" applyNumberFormat="1" applyFont="1" applyBorder="1" applyAlignment="1">
      <alignment horizontal="left"/>
    </xf>
    <xf numFmtId="44" fontId="10" fillId="0" borderId="10" xfId="0" applyNumberFormat="1" applyFont="1" applyBorder="1" applyAlignment="1">
      <alignment horizontal="center"/>
    </xf>
    <xf numFmtId="1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right" wrapText="1"/>
    </xf>
    <xf numFmtId="44" fontId="10" fillId="0" borderId="10" xfId="0" applyNumberFormat="1" applyFont="1" applyBorder="1"/>
    <xf numFmtId="44" fontId="10" fillId="0" borderId="1" xfId="0" applyNumberFormat="1" applyFont="1" applyBorder="1" applyAlignment="1">
      <alignment horizontal="center"/>
    </xf>
    <xf numFmtId="0" fontId="4" fillId="0" borderId="0" xfId="1" applyFont="1"/>
    <xf numFmtId="0" fontId="3" fillId="0" borderId="0" xfId="1"/>
    <xf numFmtId="0" fontId="0" fillId="0" borderId="0" xfId="0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1" fillId="0" borderId="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left" vertical="center"/>
    </xf>
    <xf numFmtId="44" fontId="10" fillId="0" borderId="10" xfId="0" applyNumberFormat="1" applyFont="1" applyFill="1" applyBorder="1" applyAlignment="1">
      <alignment vertical="center"/>
    </xf>
    <xf numFmtId="44" fontId="10" fillId="0" borderId="10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3" fontId="10" fillId="0" borderId="10" xfId="0" applyNumberFormat="1" applyFont="1" applyFill="1" applyBorder="1" applyAlignment="1">
      <alignment horizontal="right" wrapText="1"/>
    </xf>
    <xf numFmtId="1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65" fontId="10" fillId="0" borderId="10" xfId="0" applyNumberFormat="1" applyFont="1" applyFill="1" applyBorder="1" applyAlignment="1">
      <alignment horizontal="left"/>
    </xf>
    <xf numFmtId="44" fontId="10" fillId="0" borderId="10" xfId="0" applyNumberFormat="1" applyFont="1" applyFill="1" applyBorder="1"/>
    <xf numFmtId="44" fontId="10" fillId="0" borderId="10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/>
    <xf numFmtId="0" fontId="10" fillId="0" borderId="5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1" fillId="2" borderId="11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5"/>
  <sheetViews>
    <sheetView showGridLines="0" tabSelected="1" showWhiteSpace="0" view="pageLayout" zoomScaleNormal="90" workbookViewId="0">
      <selection activeCell="G1" sqref="G1"/>
    </sheetView>
  </sheetViews>
  <sheetFormatPr defaultColWidth="9.1171875" defaultRowHeight="15" customHeight="1" x14ac:dyDescent="0.4"/>
  <cols>
    <col min="1" max="1" width="4.41015625" style="31" customWidth="1"/>
    <col min="2" max="2" width="8.3515625" customWidth="1"/>
    <col min="3" max="3" width="44.64453125" customWidth="1"/>
    <col min="4" max="4" width="8.41015625" customWidth="1"/>
    <col min="5" max="5" width="8.41015625" bestFit="1" customWidth="1"/>
    <col min="6" max="6" width="13.3515625" bestFit="1" customWidth="1"/>
    <col min="7" max="7" width="14.52734375" customWidth="1"/>
    <col min="8" max="8" width="104.3515625" style="50" customWidth="1"/>
  </cols>
  <sheetData>
    <row r="1" spans="1:11" ht="15" customHeight="1" x14ac:dyDescent="0.4">
      <c r="A1" s="40" t="s">
        <v>76</v>
      </c>
      <c r="B1" s="41"/>
      <c r="C1" s="41"/>
      <c r="G1" s="89" t="s">
        <v>77</v>
      </c>
      <c r="H1" s="47"/>
      <c r="I1" s="1"/>
    </row>
    <row r="2" spans="1:11" ht="15" customHeight="1" x14ac:dyDescent="0.4">
      <c r="A2" s="91" t="s">
        <v>39</v>
      </c>
      <c r="B2" s="91"/>
      <c r="C2" s="91"/>
      <c r="D2" s="91"/>
      <c r="E2" s="91"/>
      <c r="F2" s="91"/>
      <c r="G2" s="91"/>
      <c r="H2" s="47"/>
      <c r="I2" s="1"/>
      <c r="J2" s="4"/>
      <c r="K2" s="4"/>
    </row>
    <row r="3" spans="1:11" ht="15" customHeight="1" x14ac:dyDescent="0.4">
      <c r="A3" s="92" t="s">
        <v>41</v>
      </c>
      <c r="B3" s="92"/>
      <c r="C3" s="92"/>
      <c r="D3" s="92"/>
      <c r="E3" s="92"/>
      <c r="F3" s="92"/>
      <c r="G3" s="92"/>
      <c r="H3" s="47"/>
      <c r="I3" s="1"/>
      <c r="J3" s="4"/>
      <c r="K3" s="4"/>
    </row>
    <row r="4" spans="1:11" ht="15" customHeight="1" x14ac:dyDescent="0.4">
      <c r="A4" s="91" t="s">
        <v>52</v>
      </c>
      <c r="B4" s="91"/>
      <c r="C4" s="91"/>
      <c r="D4" s="91"/>
      <c r="E4" s="91"/>
      <c r="F4" s="91"/>
      <c r="G4" s="91"/>
      <c r="H4" s="47"/>
      <c r="I4" s="1"/>
      <c r="J4" s="4"/>
      <c r="K4" s="4"/>
    </row>
    <row r="5" spans="1:11" ht="15" customHeight="1" x14ac:dyDescent="0.4">
      <c r="A5" s="93" t="s">
        <v>43</v>
      </c>
      <c r="B5" s="94"/>
      <c r="C5" s="94"/>
      <c r="D5" s="94"/>
      <c r="E5" s="94"/>
      <c r="F5" s="94"/>
      <c r="G5" s="94"/>
      <c r="H5" s="47"/>
      <c r="I5" s="1"/>
      <c r="J5" s="4"/>
      <c r="K5" s="4"/>
    </row>
    <row r="6" spans="1:11" s="3" customFormat="1" ht="15" customHeight="1" x14ac:dyDescent="0.4">
      <c r="A6" s="95" t="s">
        <v>40</v>
      </c>
      <c r="B6" s="95"/>
      <c r="C6" s="95"/>
      <c r="D6" s="95"/>
      <c r="E6" s="95"/>
      <c r="F6" s="95"/>
      <c r="G6" s="95"/>
      <c r="H6" s="48"/>
      <c r="I6" s="2"/>
    </row>
    <row r="7" spans="1:11" s="3" customFormat="1" ht="15" customHeight="1" x14ac:dyDescent="0.4">
      <c r="A7" s="27"/>
      <c r="B7" s="1"/>
      <c r="C7" s="1"/>
      <c r="D7" s="1"/>
      <c r="E7" s="1"/>
      <c r="F7" s="1"/>
      <c r="G7" s="1"/>
      <c r="H7" s="47"/>
      <c r="I7" s="2"/>
    </row>
    <row r="8" spans="1:11" s="3" customFormat="1" ht="15" customHeight="1" x14ac:dyDescent="0.5">
      <c r="A8" s="28" t="s">
        <v>38</v>
      </c>
      <c r="B8" s="10" t="s">
        <v>1</v>
      </c>
      <c r="C8" s="9" t="s">
        <v>1</v>
      </c>
      <c r="D8" s="11" t="s">
        <v>3</v>
      </c>
      <c r="E8" s="12" t="s">
        <v>9</v>
      </c>
      <c r="F8" s="13" t="s">
        <v>6</v>
      </c>
      <c r="G8" s="14" t="s">
        <v>7</v>
      </c>
      <c r="H8" s="49"/>
      <c r="I8" s="2"/>
    </row>
    <row r="9" spans="1:11" s="3" customFormat="1" ht="15" customHeight="1" x14ac:dyDescent="0.4">
      <c r="A9" s="53" t="s">
        <v>8</v>
      </c>
      <c r="B9" s="54" t="s">
        <v>8</v>
      </c>
      <c r="C9" s="55" t="s">
        <v>2</v>
      </c>
      <c r="D9" s="56" t="s">
        <v>4</v>
      </c>
      <c r="E9" s="57" t="s">
        <v>5</v>
      </c>
      <c r="F9" s="58" t="s">
        <v>10</v>
      </c>
      <c r="G9" s="57" t="s">
        <v>10</v>
      </c>
      <c r="H9" s="48"/>
      <c r="I9" s="2"/>
    </row>
    <row r="10" spans="1:11" s="3" customFormat="1" ht="15" customHeight="1" x14ac:dyDescent="0.4">
      <c r="A10" s="68">
        <v>1</v>
      </c>
      <c r="B10" s="64">
        <v>202</v>
      </c>
      <c r="C10" s="65" t="s">
        <v>57</v>
      </c>
      <c r="D10" s="60" t="s">
        <v>0</v>
      </c>
      <c r="E10" s="66">
        <v>30476</v>
      </c>
      <c r="F10" s="69">
        <v>0</v>
      </c>
      <c r="G10" s="70">
        <f t="shared" ref="G10:G23" si="0">E10*F10</f>
        <v>0</v>
      </c>
      <c r="H10" s="48"/>
      <c r="I10" s="2"/>
    </row>
    <row r="11" spans="1:11" s="3" customFormat="1" ht="15" customHeight="1" x14ac:dyDescent="0.4">
      <c r="A11" s="68">
        <v>2</v>
      </c>
      <c r="B11" s="67">
        <v>203</v>
      </c>
      <c r="C11" s="65" t="s">
        <v>42</v>
      </c>
      <c r="D11" s="60" t="s">
        <v>37</v>
      </c>
      <c r="E11" s="66">
        <v>4</v>
      </c>
      <c r="F11" s="69">
        <v>0</v>
      </c>
      <c r="G11" s="70">
        <f t="shared" si="0"/>
        <v>0</v>
      </c>
      <c r="H11" s="47"/>
      <c r="I11" s="2"/>
    </row>
    <row r="12" spans="1:11" s="3" customFormat="1" ht="15" customHeight="1" x14ac:dyDescent="0.4">
      <c r="A12" s="68">
        <v>3</v>
      </c>
      <c r="B12" s="64">
        <v>203</v>
      </c>
      <c r="C12" s="65" t="s">
        <v>32</v>
      </c>
      <c r="D12" s="60" t="s">
        <v>20</v>
      </c>
      <c r="E12" s="66">
        <v>317</v>
      </c>
      <c r="F12" s="69">
        <v>0</v>
      </c>
      <c r="G12" s="70">
        <f t="shared" si="0"/>
        <v>0</v>
      </c>
      <c r="H12" s="48"/>
      <c r="I12" s="2"/>
    </row>
    <row r="13" spans="1:11" s="3" customFormat="1" ht="15" customHeight="1" x14ac:dyDescent="0.4">
      <c r="A13" s="68">
        <v>4</v>
      </c>
      <c r="B13" s="67">
        <v>403</v>
      </c>
      <c r="C13" s="65" t="s">
        <v>61</v>
      </c>
      <c r="D13" s="60" t="s">
        <v>20</v>
      </c>
      <c r="E13" s="66">
        <v>1000</v>
      </c>
      <c r="F13" s="69">
        <v>0</v>
      </c>
      <c r="G13" s="70">
        <f t="shared" si="0"/>
        <v>0</v>
      </c>
      <c r="H13" s="49"/>
      <c r="I13" s="2"/>
    </row>
    <row r="14" spans="1:11" s="3" customFormat="1" ht="15" customHeight="1" x14ac:dyDescent="0.4">
      <c r="A14" s="68">
        <v>5</v>
      </c>
      <c r="B14" s="67">
        <v>403</v>
      </c>
      <c r="C14" s="65" t="s">
        <v>58</v>
      </c>
      <c r="D14" s="60" t="s">
        <v>64</v>
      </c>
      <c r="E14" s="66">
        <f>E15*2.1/16</f>
        <v>448.74375000000003</v>
      </c>
      <c r="F14" s="69">
        <v>0</v>
      </c>
      <c r="G14" s="70">
        <f t="shared" si="0"/>
        <v>0</v>
      </c>
      <c r="H14" s="47"/>
      <c r="I14" s="2"/>
    </row>
    <row r="15" spans="1:11" s="3" customFormat="1" ht="15" customHeight="1" x14ac:dyDescent="0.4">
      <c r="A15" s="68">
        <v>6</v>
      </c>
      <c r="B15" s="67">
        <v>403</v>
      </c>
      <c r="C15" s="65" t="s">
        <v>59</v>
      </c>
      <c r="D15" s="60" t="s">
        <v>20</v>
      </c>
      <c r="E15" s="66">
        <v>3419</v>
      </c>
      <c r="F15" s="69">
        <v>0</v>
      </c>
      <c r="G15" s="70">
        <f t="shared" si="0"/>
        <v>0</v>
      </c>
      <c r="H15" s="47"/>
      <c r="I15" s="2"/>
    </row>
    <row r="16" spans="1:11" s="3" customFormat="1" ht="15" customHeight="1" x14ac:dyDescent="0.4">
      <c r="A16" s="68">
        <v>7</v>
      </c>
      <c r="B16" s="67">
        <v>407</v>
      </c>
      <c r="C16" s="65" t="s">
        <v>31</v>
      </c>
      <c r="D16" s="60" t="s">
        <v>29</v>
      </c>
      <c r="E16" s="66">
        <v>2483</v>
      </c>
      <c r="F16" s="69">
        <v>0</v>
      </c>
      <c r="G16" s="70">
        <f t="shared" si="0"/>
        <v>0</v>
      </c>
      <c r="H16" s="47"/>
      <c r="I16" s="2"/>
    </row>
    <row r="17" spans="1:10" s="3" customFormat="1" ht="15" customHeight="1" x14ac:dyDescent="0.4">
      <c r="A17" s="68">
        <v>8</v>
      </c>
      <c r="B17" s="67">
        <v>614</v>
      </c>
      <c r="C17" s="65" t="s">
        <v>33</v>
      </c>
      <c r="D17" s="60" t="s">
        <v>34</v>
      </c>
      <c r="E17" s="66">
        <v>18</v>
      </c>
      <c r="F17" s="69">
        <v>0</v>
      </c>
      <c r="G17" s="70">
        <f t="shared" si="0"/>
        <v>0</v>
      </c>
      <c r="H17" s="49"/>
      <c r="I17" s="2"/>
    </row>
    <row r="18" spans="1:10" s="3" customFormat="1" ht="15" customHeight="1" x14ac:dyDescent="0.4">
      <c r="A18" s="68">
        <v>9</v>
      </c>
      <c r="B18" s="60">
        <v>626</v>
      </c>
      <c r="C18" s="65" t="s">
        <v>44</v>
      </c>
      <c r="D18" s="60" t="s">
        <v>51</v>
      </c>
      <c r="E18" s="66">
        <v>1</v>
      </c>
      <c r="F18" s="69">
        <v>0</v>
      </c>
      <c r="G18" s="71">
        <f>E18*F18</f>
        <v>0</v>
      </c>
      <c r="H18" s="50"/>
      <c r="I18" s="5"/>
      <c r="J18" s="6"/>
    </row>
    <row r="19" spans="1:10" s="3" customFormat="1" ht="15" customHeight="1" x14ac:dyDescent="0.4">
      <c r="A19" s="68">
        <v>10</v>
      </c>
      <c r="B19" s="67">
        <v>627</v>
      </c>
      <c r="C19" s="65" t="s">
        <v>25</v>
      </c>
      <c r="D19" s="60" t="s">
        <v>30</v>
      </c>
      <c r="E19" s="66">
        <v>196</v>
      </c>
      <c r="F19" s="69">
        <v>0</v>
      </c>
      <c r="G19" s="70">
        <f t="shared" si="0"/>
        <v>0</v>
      </c>
      <c r="H19" s="50"/>
      <c r="I19" s="2"/>
    </row>
    <row r="20" spans="1:10" ht="15" customHeight="1" x14ac:dyDescent="0.4">
      <c r="A20" s="68">
        <v>11</v>
      </c>
      <c r="B20" s="67">
        <v>627</v>
      </c>
      <c r="C20" s="65" t="s">
        <v>26</v>
      </c>
      <c r="D20" s="60" t="s">
        <v>29</v>
      </c>
      <c r="E20" s="66">
        <v>65</v>
      </c>
      <c r="F20" s="69">
        <v>0</v>
      </c>
      <c r="G20" s="70">
        <f t="shared" si="0"/>
        <v>0</v>
      </c>
    </row>
    <row r="21" spans="1:10" ht="15" customHeight="1" x14ac:dyDescent="0.4">
      <c r="A21" s="68">
        <v>12</v>
      </c>
      <c r="B21" s="67">
        <v>627</v>
      </c>
      <c r="C21" s="65" t="s">
        <v>56</v>
      </c>
      <c r="D21" s="60" t="s">
        <v>29</v>
      </c>
      <c r="E21" s="66">
        <v>235</v>
      </c>
      <c r="F21" s="69">
        <v>0</v>
      </c>
      <c r="G21" s="70">
        <f t="shared" si="0"/>
        <v>0</v>
      </c>
      <c r="H21" s="47"/>
    </row>
    <row r="22" spans="1:10" ht="15" customHeight="1" x14ac:dyDescent="0.4">
      <c r="A22" s="68">
        <v>13</v>
      </c>
      <c r="B22" s="67">
        <v>630</v>
      </c>
      <c r="C22" s="65" t="s">
        <v>36</v>
      </c>
      <c r="D22" s="60" t="s">
        <v>37</v>
      </c>
      <c r="E22" s="66">
        <v>60</v>
      </c>
      <c r="F22" s="69">
        <v>0</v>
      </c>
      <c r="G22" s="70">
        <f t="shared" si="0"/>
        <v>0</v>
      </c>
      <c r="H22" s="48"/>
    </row>
    <row r="23" spans="1:10" s="3" customFormat="1" ht="15" customHeight="1" thickBot="1" x14ac:dyDescent="0.45">
      <c r="A23" s="68">
        <v>14</v>
      </c>
      <c r="B23" s="67">
        <v>630</v>
      </c>
      <c r="C23" s="65" t="s">
        <v>62</v>
      </c>
      <c r="D23" s="60" t="s">
        <v>51</v>
      </c>
      <c r="E23" s="66">
        <v>1</v>
      </c>
      <c r="F23" s="69">
        <v>0</v>
      </c>
      <c r="G23" s="70">
        <f t="shared" si="0"/>
        <v>0</v>
      </c>
      <c r="I23" s="2"/>
    </row>
    <row r="24" spans="1:10" s="3" customFormat="1" ht="15" customHeight="1" thickBot="1" x14ac:dyDescent="0.45">
      <c r="A24" s="96" t="s">
        <v>60</v>
      </c>
      <c r="B24" s="97"/>
      <c r="C24" s="97"/>
      <c r="D24" s="97"/>
      <c r="E24" s="97"/>
      <c r="F24" s="98"/>
      <c r="G24" s="59">
        <f>SUM(G10:G23)</f>
        <v>0</v>
      </c>
      <c r="I24" s="2"/>
    </row>
    <row r="25" spans="1:10" s="3" customFormat="1" ht="15" customHeight="1" x14ac:dyDescent="0.5">
      <c r="A25" s="21"/>
      <c r="B25" s="20"/>
      <c r="C25" s="20"/>
      <c r="D25" s="20"/>
      <c r="E25" s="20"/>
      <c r="F25" s="23"/>
      <c r="G25" s="23"/>
      <c r="H25" s="47"/>
      <c r="I25" s="1"/>
    </row>
    <row r="26" spans="1:10" s="3" customFormat="1" ht="15" customHeight="1" x14ac:dyDescent="0.5">
      <c r="A26" s="21"/>
      <c r="B26" s="20"/>
      <c r="C26" s="20"/>
      <c r="D26" s="20"/>
      <c r="E26" s="20"/>
      <c r="F26" s="20"/>
      <c r="G26" s="23"/>
      <c r="H26" s="47"/>
      <c r="I26" s="1"/>
    </row>
    <row r="27" spans="1:10" s="3" customFormat="1" ht="15" customHeight="1" x14ac:dyDescent="0.5">
      <c r="A27" s="21"/>
      <c r="B27" s="20"/>
      <c r="C27" s="20"/>
      <c r="D27" s="20"/>
      <c r="E27" s="20"/>
      <c r="F27" s="23"/>
      <c r="G27" s="23"/>
      <c r="H27" s="47"/>
      <c r="I27" s="2"/>
    </row>
    <row r="28" spans="1:10" s="3" customFormat="1" ht="15" customHeight="1" x14ac:dyDescent="0.5">
      <c r="A28" s="21"/>
      <c r="B28" s="20"/>
      <c r="C28" s="20"/>
      <c r="D28" s="20"/>
      <c r="E28" s="20"/>
      <c r="F28" s="23"/>
      <c r="G28" s="23"/>
      <c r="H28" s="47"/>
      <c r="I28" s="2"/>
    </row>
    <row r="29" spans="1:10" s="3" customFormat="1" ht="15" customHeight="1" x14ac:dyDescent="0.5">
      <c r="A29" s="21"/>
      <c r="B29" s="20"/>
      <c r="C29" s="20"/>
      <c r="D29" s="20"/>
      <c r="E29" s="20"/>
      <c r="F29" s="23"/>
      <c r="G29" s="23"/>
      <c r="H29" s="47"/>
      <c r="I29" s="2"/>
    </row>
    <row r="30" spans="1:10" s="3" customFormat="1" ht="15" customHeight="1" x14ac:dyDescent="0.5">
      <c r="A30" s="21"/>
      <c r="B30" s="20"/>
      <c r="C30" s="20"/>
      <c r="D30" s="20"/>
      <c r="E30" s="20"/>
      <c r="F30" s="20"/>
      <c r="G30" s="23"/>
      <c r="H30" s="47"/>
      <c r="I30" s="2"/>
    </row>
    <row r="31" spans="1:10" s="3" customFormat="1" ht="15" customHeight="1" x14ac:dyDescent="0.5">
      <c r="A31" s="21"/>
      <c r="B31" s="20"/>
      <c r="C31" s="20"/>
      <c r="D31" s="20"/>
      <c r="E31" s="20"/>
      <c r="F31" s="23"/>
      <c r="G31" s="23"/>
      <c r="H31" s="47"/>
      <c r="I31" s="5"/>
      <c r="J31" s="6"/>
    </row>
    <row r="32" spans="1:10" s="3" customFormat="1" ht="15" customHeight="1" x14ac:dyDescent="0.5">
      <c r="A32" s="21"/>
      <c r="B32" s="20"/>
      <c r="C32" s="20"/>
      <c r="D32" s="20"/>
      <c r="E32" s="20"/>
      <c r="F32" s="23"/>
      <c r="G32" s="23"/>
      <c r="H32" s="47"/>
      <c r="I32" s="5"/>
      <c r="J32" s="6"/>
    </row>
    <row r="33" spans="1:11" s="3" customFormat="1" ht="15" customHeight="1" x14ac:dyDescent="0.5">
      <c r="A33" s="21"/>
      <c r="B33" s="20"/>
      <c r="C33" s="20"/>
      <c r="D33" s="20"/>
      <c r="E33" s="20"/>
      <c r="F33" s="23"/>
      <c r="G33" s="23"/>
      <c r="H33" s="50"/>
    </row>
    <row r="34" spans="1:11" s="3" customFormat="1" ht="15" customHeight="1" x14ac:dyDescent="0.5">
      <c r="A34" s="21"/>
      <c r="B34" s="20"/>
      <c r="C34" s="20"/>
      <c r="D34" s="20"/>
      <c r="E34" s="20"/>
      <c r="F34" s="23"/>
      <c r="G34" s="23"/>
      <c r="H34" s="50"/>
    </row>
    <row r="35" spans="1:11" s="3" customFormat="1" ht="15" customHeight="1" x14ac:dyDescent="0.5">
      <c r="A35" s="30"/>
      <c r="B35" s="20"/>
      <c r="C35" s="20"/>
      <c r="D35" s="20"/>
      <c r="E35" s="20"/>
      <c r="F35" s="23"/>
      <c r="G35" s="23"/>
      <c r="H35" s="50"/>
    </row>
    <row r="36" spans="1:11" ht="15" customHeight="1" x14ac:dyDescent="0.5">
      <c r="A36" s="21"/>
      <c r="B36" s="20"/>
      <c r="C36" s="20"/>
      <c r="D36" s="20"/>
      <c r="E36" s="20"/>
      <c r="F36" s="23"/>
      <c r="G36" s="23"/>
      <c r="I36" s="4"/>
      <c r="J36" s="4"/>
      <c r="K36" s="4"/>
    </row>
    <row r="37" spans="1:11" ht="15" customHeight="1" x14ac:dyDescent="0.5">
      <c r="A37" s="30"/>
      <c r="B37" s="20"/>
      <c r="C37" s="20"/>
      <c r="D37" s="20"/>
      <c r="E37" s="20"/>
      <c r="F37" s="23"/>
      <c r="G37" s="23"/>
      <c r="I37" s="4"/>
      <c r="J37" s="4"/>
      <c r="K37" s="4"/>
    </row>
    <row r="38" spans="1:11" ht="15" customHeight="1" x14ac:dyDescent="0.4">
      <c r="A38" s="42"/>
      <c r="B38" s="43"/>
      <c r="C38" s="44"/>
      <c r="D38" s="43"/>
      <c r="E38" s="43"/>
      <c r="F38" s="43"/>
      <c r="G38" s="43"/>
      <c r="I38" s="4"/>
      <c r="J38" s="4"/>
      <c r="K38" s="4"/>
    </row>
    <row r="39" spans="1:11" ht="15" customHeight="1" x14ac:dyDescent="0.4">
      <c r="A39" s="42"/>
      <c r="B39" s="43"/>
      <c r="C39" s="45"/>
      <c r="D39" s="45"/>
      <c r="E39" s="45"/>
      <c r="F39" s="45"/>
      <c r="G39" s="45"/>
      <c r="I39" s="4"/>
      <c r="J39" s="4"/>
      <c r="K39" s="4"/>
    </row>
    <row r="40" spans="1:11" ht="15" customHeight="1" x14ac:dyDescent="0.5">
      <c r="A40" s="42"/>
      <c r="B40" s="43"/>
      <c r="C40" s="46"/>
      <c r="D40" s="43"/>
      <c r="E40" s="43"/>
      <c r="F40" s="43"/>
      <c r="G40" s="43"/>
      <c r="I40" s="4"/>
      <c r="J40" s="4"/>
      <c r="K40" s="4"/>
    </row>
    <row r="41" spans="1:11" ht="15" customHeight="1" x14ac:dyDescent="0.4">
      <c r="I41" s="4"/>
      <c r="J41" s="4"/>
      <c r="K41" s="4"/>
    </row>
    <row r="42" spans="1:11" ht="15" customHeight="1" x14ac:dyDescent="0.4">
      <c r="I42" s="4"/>
      <c r="J42" s="4"/>
      <c r="K42" s="4"/>
    </row>
    <row r="43" spans="1:11" ht="15" customHeight="1" x14ac:dyDescent="0.4">
      <c r="I43" s="4"/>
      <c r="J43" s="4"/>
      <c r="K43" s="4"/>
    </row>
    <row r="44" spans="1:11" ht="15" customHeight="1" x14ac:dyDescent="0.4">
      <c r="I44" s="4"/>
      <c r="J44" s="4"/>
      <c r="K44" s="4"/>
    </row>
    <row r="45" spans="1:11" ht="15" customHeight="1" x14ac:dyDescent="0.4">
      <c r="I45" s="4"/>
      <c r="J45" s="4"/>
      <c r="K45" s="4"/>
    </row>
    <row r="47" spans="1:11" ht="15" customHeight="1" x14ac:dyDescent="0.4">
      <c r="H47" s="51"/>
    </row>
    <row r="54" spans="1:8" ht="15" customHeight="1" x14ac:dyDescent="0.4">
      <c r="A54" s="40" t="s">
        <v>76</v>
      </c>
      <c r="B54" s="41"/>
      <c r="C54" s="41"/>
      <c r="G54" s="89" t="s">
        <v>77</v>
      </c>
    </row>
    <row r="55" spans="1:8" ht="15" customHeight="1" x14ac:dyDescent="0.4">
      <c r="A55" s="91" t="s">
        <v>39</v>
      </c>
      <c r="B55" s="91"/>
      <c r="C55" s="91"/>
      <c r="D55" s="91"/>
      <c r="E55" s="91"/>
      <c r="F55" s="91"/>
      <c r="G55" s="91"/>
    </row>
    <row r="56" spans="1:8" ht="15" customHeight="1" x14ac:dyDescent="0.4">
      <c r="A56" s="92" t="s">
        <v>41</v>
      </c>
      <c r="B56" s="92"/>
      <c r="C56" s="92"/>
      <c r="D56" s="92"/>
      <c r="E56" s="92"/>
      <c r="F56" s="92"/>
      <c r="G56" s="92"/>
    </row>
    <row r="57" spans="1:8" ht="15" customHeight="1" x14ac:dyDescent="0.4">
      <c r="A57" s="91" t="s">
        <v>52</v>
      </c>
      <c r="B57" s="91"/>
      <c r="C57" s="91"/>
      <c r="D57" s="91"/>
      <c r="E57" s="91"/>
      <c r="F57" s="91"/>
      <c r="G57" s="91"/>
    </row>
    <row r="58" spans="1:8" ht="15" customHeight="1" x14ac:dyDescent="0.4">
      <c r="A58" s="93" t="s">
        <v>45</v>
      </c>
      <c r="B58" s="94"/>
      <c r="C58" s="94"/>
      <c r="D58" s="94"/>
      <c r="E58" s="94"/>
      <c r="F58" s="94"/>
      <c r="G58" s="94"/>
    </row>
    <row r="59" spans="1:8" ht="15" customHeight="1" x14ac:dyDescent="0.4">
      <c r="A59" s="95" t="s">
        <v>40</v>
      </c>
      <c r="B59" s="95"/>
      <c r="C59" s="95"/>
      <c r="D59" s="95"/>
      <c r="E59" s="95"/>
      <c r="F59" s="95"/>
      <c r="G59" s="95"/>
      <c r="H59" s="48"/>
    </row>
    <row r="60" spans="1:8" ht="15" customHeight="1" x14ac:dyDescent="0.4">
      <c r="A60" s="27"/>
      <c r="B60" s="1"/>
      <c r="C60" s="1"/>
      <c r="D60" s="1"/>
      <c r="E60" s="1"/>
      <c r="F60" s="1"/>
      <c r="G60" s="1"/>
      <c r="H60" s="47"/>
    </row>
    <row r="61" spans="1:8" ht="15" customHeight="1" x14ac:dyDescent="0.5">
      <c r="A61" s="28" t="s">
        <v>38</v>
      </c>
      <c r="B61" s="10" t="s">
        <v>1</v>
      </c>
      <c r="C61" s="9" t="s">
        <v>1</v>
      </c>
      <c r="D61" s="11" t="s">
        <v>3</v>
      </c>
      <c r="E61" s="12" t="s">
        <v>9</v>
      </c>
      <c r="F61" s="13" t="s">
        <v>6</v>
      </c>
      <c r="G61" s="14" t="s">
        <v>7</v>
      </c>
      <c r="H61" s="47"/>
    </row>
    <row r="62" spans="1:8" ht="15" customHeight="1" x14ac:dyDescent="0.5">
      <c r="A62" s="29" t="s">
        <v>8</v>
      </c>
      <c r="B62" s="16" t="s">
        <v>8</v>
      </c>
      <c r="C62" s="15" t="s">
        <v>2</v>
      </c>
      <c r="D62" s="17" t="s">
        <v>4</v>
      </c>
      <c r="E62" s="18" t="s">
        <v>5</v>
      </c>
      <c r="F62" s="19" t="s">
        <v>10</v>
      </c>
      <c r="G62" s="18" t="s">
        <v>10</v>
      </c>
      <c r="H62" s="47"/>
    </row>
    <row r="63" spans="1:8" ht="15" customHeight="1" x14ac:dyDescent="0.5">
      <c r="A63" s="77">
        <v>1</v>
      </c>
      <c r="B63" s="72">
        <v>202</v>
      </c>
      <c r="C63" s="65" t="s">
        <v>57</v>
      </c>
      <c r="D63" s="73" t="s">
        <v>0</v>
      </c>
      <c r="E63" s="74">
        <v>47199</v>
      </c>
      <c r="F63" s="78">
        <v>0</v>
      </c>
      <c r="G63" s="79">
        <f t="shared" ref="G63:G71" si="1">E63*F63</f>
        <v>0</v>
      </c>
      <c r="H63" s="47"/>
    </row>
    <row r="64" spans="1:8" ht="15" customHeight="1" x14ac:dyDescent="0.5">
      <c r="A64" s="77">
        <v>2</v>
      </c>
      <c r="B64" s="75">
        <v>203</v>
      </c>
      <c r="C64" s="76" t="s">
        <v>42</v>
      </c>
      <c r="D64" s="73" t="s">
        <v>37</v>
      </c>
      <c r="E64" s="74">
        <v>6</v>
      </c>
      <c r="F64" s="78">
        <v>0</v>
      </c>
      <c r="G64" s="79">
        <f t="shared" si="1"/>
        <v>0</v>
      </c>
      <c r="H64" s="47"/>
    </row>
    <row r="65" spans="1:8" ht="15" customHeight="1" x14ac:dyDescent="0.5">
      <c r="A65" s="77">
        <v>3</v>
      </c>
      <c r="B65" s="72">
        <v>203</v>
      </c>
      <c r="C65" s="76" t="s">
        <v>32</v>
      </c>
      <c r="D65" s="73" t="s">
        <v>20</v>
      </c>
      <c r="E65" s="74">
        <v>1303</v>
      </c>
      <c r="F65" s="78">
        <v>0</v>
      </c>
      <c r="G65" s="79">
        <f t="shared" si="1"/>
        <v>0</v>
      </c>
      <c r="H65" s="47"/>
    </row>
    <row r="66" spans="1:8" ht="15" customHeight="1" x14ac:dyDescent="0.5">
      <c r="A66" s="77">
        <v>4</v>
      </c>
      <c r="B66" s="75">
        <v>403</v>
      </c>
      <c r="C66" s="76" t="s">
        <v>24</v>
      </c>
      <c r="D66" s="73" t="s">
        <v>20</v>
      </c>
      <c r="E66" s="74">
        <v>1200</v>
      </c>
      <c r="F66" s="78">
        <v>0</v>
      </c>
      <c r="G66" s="79">
        <f t="shared" si="1"/>
        <v>0</v>
      </c>
      <c r="H66" s="48"/>
    </row>
    <row r="67" spans="1:8" ht="15" customHeight="1" x14ac:dyDescent="0.5">
      <c r="A67" s="77">
        <v>5</v>
      </c>
      <c r="B67" s="75">
        <v>403</v>
      </c>
      <c r="C67" s="76" t="s">
        <v>75</v>
      </c>
      <c r="D67" s="73" t="s">
        <v>20</v>
      </c>
      <c r="E67" s="74">
        <v>350</v>
      </c>
      <c r="F67" s="78">
        <v>0</v>
      </c>
      <c r="G67" s="79">
        <f t="shared" ref="G67" si="2">E67*F67</f>
        <v>0</v>
      </c>
      <c r="H67" s="61"/>
    </row>
    <row r="68" spans="1:8" ht="15" customHeight="1" x14ac:dyDescent="0.5">
      <c r="A68" s="77">
        <v>6</v>
      </c>
      <c r="B68" s="75">
        <v>403</v>
      </c>
      <c r="C68" s="65" t="s">
        <v>58</v>
      </c>
      <c r="D68" s="60" t="s">
        <v>64</v>
      </c>
      <c r="E68" s="66">
        <f>E69*2.1/16</f>
        <v>695.1</v>
      </c>
      <c r="F68" s="78">
        <v>0</v>
      </c>
      <c r="G68" s="79">
        <f t="shared" si="1"/>
        <v>0</v>
      </c>
      <c r="H68" s="47"/>
    </row>
    <row r="69" spans="1:8" ht="15" customHeight="1" x14ac:dyDescent="0.5">
      <c r="A69" s="77">
        <v>7</v>
      </c>
      <c r="B69" s="75">
        <v>403</v>
      </c>
      <c r="C69" s="65" t="s">
        <v>59</v>
      </c>
      <c r="D69" s="73" t="s">
        <v>20</v>
      </c>
      <c r="E69" s="74">
        <v>5296</v>
      </c>
      <c r="F69" s="78">
        <v>0</v>
      </c>
      <c r="G69" s="79">
        <f t="shared" si="1"/>
        <v>0</v>
      </c>
      <c r="H69" s="47"/>
    </row>
    <row r="70" spans="1:8" ht="15" customHeight="1" x14ac:dyDescent="0.5">
      <c r="A70" s="77">
        <v>8</v>
      </c>
      <c r="B70" s="75">
        <v>407</v>
      </c>
      <c r="C70" s="76" t="s">
        <v>31</v>
      </c>
      <c r="D70" s="73" t="s">
        <v>29</v>
      </c>
      <c r="E70" s="74">
        <v>3776</v>
      </c>
      <c r="F70" s="78">
        <v>0</v>
      </c>
      <c r="G70" s="79">
        <f t="shared" si="1"/>
        <v>0</v>
      </c>
      <c r="H70" s="47"/>
    </row>
    <row r="71" spans="1:8" ht="15" customHeight="1" x14ac:dyDescent="0.5">
      <c r="A71" s="77">
        <v>9</v>
      </c>
      <c r="B71" s="75">
        <v>614</v>
      </c>
      <c r="C71" s="76" t="s">
        <v>33</v>
      </c>
      <c r="D71" s="73" t="s">
        <v>34</v>
      </c>
      <c r="E71" s="74">
        <v>22</v>
      </c>
      <c r="F71" s="78">
        <v>0</v>
      </c>
      <c r="G71" s="79">
        <f t="shared" si="1"/>
        <v>0</v>
      </c>
      <c r="H71" s="47"/>
    </row>
    <row r="72" spans="1:8" ht="15" customHeight="1" x14ac:dyDescent="0.5">
      <c r="A72" s="77">
        <v>10</v>
      </c>
      <c r="B72" s="73">
        <v>626</v>
      </c>
      <c r="C72" s="76" t="s">
        <v>44</v>
      </c>
      <c r="D72" s="73" t="s">
        <v>51</v>
      </c>
      <c r="E72" s="74">
        <v>1</v>
      </c>
      <c r="F72" s="78">
        <v>0</v>
      </c>
      <c r="G72" s="80">
        <f>E72*F72</f>
        <v>0</v>
      </c>
      <c r="H72" s="49"/>
    </row>
    <row r="73" spans="1:8" ht="15" customHeight="1" x14ac:dyDescent="0.5">
      <c r="A73" s="77">
        <v>11</v>
      </c>
      <c r="B73" s="75">
        <v>627</v>
      </c>
      <c r="C73" s="76" t="s">
        <v>25</v>
      </c>
      <c r="D73" s="73" t="s">
        <v>30</v>
      </c>
      <c r="E73" s="74">
        <v>150</v>
      </c>
      <c r="F73" s="78">
        <v>0</v>
      </c>
      <c r="G73" s="79">
        <f>E73*F73</f>
        <v>0</v>
      </c>
    </row>
    <row r="74" spans="1:8" ht="15" customHeight="1" x14ac:dyDescent="0.5">
      <c r="A74" s="77">
        <v>12</v>
      </c>
      <c r="B74" s="75">
        <v>627</v>
      </c>
      <c r="C74" s="76" t="s">
        <v>26</v>
      </c>
      <c r="D74" s="73" t="s">
        <v>29</v>
      </c>
      <c r="E74" s="74">
        <v>201</v>
      </c>
      <c r="F74" s="78">
        <v>0</v>
      </c>
      <c r="G74" s="79">
        <f>E74*F74</f>
        <v>0</v>
      </c>
    </row>
    <row r="75" spans="1:8" ht="15" customHeight="1" x14ac:dyDescent="0.5">
      <c r="A75" s="77">
        <v>13</v>
      </c>
      <c r="B75" s="75">
        <v>627</v>
      </c>
      <c r="C75" s="76" t="s">
        <v>56</v>
      </c>
      <c r="D75" s="73" t="s">
        <v>29</v>
      </c>
      <c r="E75" s="74">
        <v>375</v>
      </c>
      <c r="F75" s="78">
        <v>0</v>
      </c>
      <c r="G75" s="79">
        <f>E75*F75</f>
        <v>0</v>
      </c>
      <c r="H75" s="52"/>
    </row>
    <row r="76" spans="1:8" ht="15" customHeight="1" thickBot="1" x14ac:dyDescent="0.55000000000000004">
      <c r="A76" s="77">
        <v>14</v>
      </c>
      <c r="B76" s="75">
        <v>630</v>
      </c>
      <c r="C76" s="76" t="s">
        <v>62</v>
      </c>
      <c r="D76" s="73" t="s">
        <v>51</v>
      </c>
      <c r="E76" s="74">
        <v>1</v>
      </c>
      <c r="F76" s="78">
        <v>0</v>
      </c>
      <c r="G76" s="79">
        <f>E76*F76</f>
        <v>0</v>
      </c>
    </row>
    <row r="77" spans="1:8" ht="15" customHeight="1" thickBot="1" x14ac:dyDescent="0.55000000000000004">
      <c r="A77" s="99" t="s">
        <v>67</v>
      </c>
      <c r="B77" s="100"/>
      <c r="C77" s="100"/>
      <c r="D77" s="100"/>
      <c r="E77" s="100"/>
      <c r="F77" s="101"/>
      <c r="G77" s="22">
        <f>SUM(G63:G75)</f>
        <v>0</v>
      </c>
    </row>
    <row r="107" spans="1:7" ht="15" customHeight="1" x14ac:dyDescent="0.4">
      <c r="A107" s="40" t="s">
        <v>76</v>
      </c>
      <c r="B107" s="41"/>
      <c r="C107" s="41"/>
      <c r="G107" s="89" t="s">
        <v>77</v>
      </c>
    </row>
    <row r="108" spans="1:7" ht="15" customHeight="1" x14ac:dyDescent="0.4">
      <c r="A108" s="91" t="s">
        <v>39</v>
      </c>
      <c r="B108" s="91"/>
      <c r="C108" s="91"/>
      <c r="D108" s="91"/>
      <c r="E108" s="91"/>
      <c r="F108" s="91"/>
      <c r="G108" s="91"/>
    </row>
    <row r="109" spans="1:7" ht="15" customHeight="1" x14ac:dyDescent="0.4">
      <c r="A109" s="92" t="s">
        <v>41</v>
      </c>
      <c r="B109" s="92"/>
      <c r="C109" s="92"/>
      <c r="D109" s="92"/>
      <c r="E109" s="92"/>
      <c r="F109" s="92"/>
      <c r="G109" s="92"/>
    </row>
    <row r="110" spans="1:7" ht="15" customHeight="1" x14ac:dyDescent="0.4">
      <c r="A110" s="91" t="s">
        <v>52</v>
      </c>
      <c r="B110" s="91"/>
      <c r="C110" s="91"/>
      <c r="D110" s="91"/>
      <c r="E110" s="91"/>
      <c r="F110" s="91"/>
      <c r="G110" s="91"/>
    </row>
    <row r="111" spans="1:7" ht="15" customHeight="1" x14ac:dyDescent="0.4">
      <c r="A111" s="93" t="s">
        <v>46</v>
      </c>
      <c r="B111" s="94"/>
      <c r="C111" s="94"/>
      <c r="D111" s="94"/>
      <c r="E111" s="94"/>
      <c r="F111" s="94"/>
      <c r="G111" s="94"/>
    </row>
    <row r="112" spans="1:7" ht="15" customHeight="1" x14ac:dyDescent="0.4">
      <c r="A112" s="95" t="s">
        <v>40</v>
      </c>
      <c r="B112" s="95"/>
      <c r="C112" s="95"/>
      <c r="D112" s="95"/>
      <c r="E112" s="95"/>
      <c r="F112" s="95"/>
      <c r="G112" s="95"/>
    </row>
    <row r="113" spans="1:8" ht="15" customHeight="1" x14ac:dyDescent="0.4">
      <c r="A113" s="27"/>
      <c r="B113" s="1"/>
      <c r="C113" s="1"/>
      <c r="D113" s="1"/>
      <c r="E113" s="1"/>
      <c r="F113" s="1"/>
      <c r="G113" s="1"/>
    </row>
    <row r="114" spans="1:8" ht="15" customHeight="1" x14ac:dyDescent="0.5">
      <c r="A114" s="28" t="s">
        <v>38</v>
      </c>
      <c r="B114" s="10" t="s">
        <v>1</v>
      </c>
      <c r="C114" s="9" t="s">
        <v>1</v>
      </c>
      <c r="D114" s="11" t="s">
        <v>3</v>
      </c>
      <c r="E114" s="12" t="s">
        <v>9</v>
      </c>
      <c r="F114" s="13" t="s">
        <v>6</v>
      </c>
      <c r="G114" s="14" t="s">
        <v>7</v>
      </c>
    </row>
    <row r="115" spans="1:8" ht="15" customHeight="1" x14ac:dyDescent="0.4">
      <c r="A115" s="53" t="s">
        <v>8</v>
      </c>
      <c r="B115" s="54" t="s">
        <v>8</v>
      </c>
      <c r="C115" s="55" t="s">
        <v>2</v>
      </c>
      <c r="D115" s="56" t="s">
        <v>4</v>
      </c>
      <c r="E115" s="57" t="s">
        <v>5</v>
      </c>
      <c r="F115" s="58" t="s">
        <v>10</v>
      </c>
      <c r="G115" s="57" t="s">
        <v>10</v>
      </c>
      <c r="H115" s="52"/>
    </row>
    <row r="116" spans="1:8" ht="15" customHeight="1" x14ac:dyDescent="0.4">
      <c r="A116" s="68">
        <v>1</v>
      </c>
      <c r="B116" s="64">
        <v>202</v>
      </c>
      <c r="C116" s="65" t="s">
        <v>57</v>
      </c>
      <c r="D116" s="60" t="s">
        <v>0</v>
      </c>
      <c r="E116" s="66">
        <v>22185</v>
      </c>
      <c r="F116" s="69">
        <v>0</v>
      </c>
      <c r="G116" s="70">
        <f t="shared" ref="G116:G123" si="3">E116*F116</f>
        <v>0</v>
      </c>
      <c r="H116" s="52"/>
    </row>
    <row r="117" spans="1:8" ht="15" customHeight="1" x14ac:dyDescent="0.4">
      <c r="A117" s="68">
        <v>2</v>
      </c>
      <c r="B117" s="67">
        <v>203</v>
      </c>
      <c r="C117" s="65" t="s">
        <v>42</v>
      </c>
      <c r="D117" s="60" t="s">
        <v>37</v>
      </c>
      <c r="E117" s="66">
        <v>3</v>
      </c>
      <c r="F117" s="69">
        <v>0</v>
      </c>
      <c r="G117" s="70">
        <f t="shared" si="3"/>
        <v>0</v>
      </c>
      <c r="H117" s="52"/>
    </row>
    <row r="118" spans="1:8" ht="15" customHeight="1" x14ac:dyDescent="0.4">
      <c r="A118" s="68">
        <v>3</v>
      </c>
      <c r="B118" s="67">
        <v>403</v>
      </c>
      <c r="C118" s="65" t="s">
        <v>24</v>
      </c>
      <c r="D118" s="60" t="s">
        <v>20</v>
      </c>
      <c r="E118" s="66">
        <v>550</v>
      </c>
      <c r="F118" s="69">
        <v>0</v>
      </c>
      <c r="G118" s="70">
        <f t="shared" si="3"/>
        <v>0</v>
      </c>
      <c r="H118" s="52"/>
    </row>
    <row r="119" spans="1:8" ht="15" customHeight="1" x14ac:dyDescent="0.4">
      <c r="A119" s="68">
        <v>4</v>
      </c>
      <c r="B119" s="67">
        <v>403</v>
      </c>
      <c r="C119" s="65" t="s">
        <v>75</v>
      </c>
      <c r="D119" s="60" t="s">
        <v>20</v>
      </c>
      <c r="E119" s="66">
        <v>175</v>
      </c>
      <c r="F119" s="69">
        <v>0</v>
      </c>
      <c r="G119" s="70">
        <f t="shared" ref="G119" si="4">E119*F119</f>
        <v>0</v>
      </c>
      <c r="H119" s="62"/>
    </row>
    <row r="120" spans="1:8" ht="15" customHeight="1" x14ac:dyDescent="0.4">
      <c r="A120" s="68">
        <v>5</v>
      </c>
      <c r="B120" s="67">
        <v>403</v>
      </c>
      <c r="C120" s="65" t="s">
        <v>58</v>
      </c>
      <c r="D120" s="60" t="s">
        <v>64</v>
      </c>
      <c r="E120" s="66">
        <f>E121*2.1/16</f>
        <v>326.68125000000003</v>
      </c>
      <c r="F120" s="69">
        <v>0</v>
      </c>
      <c r="G120" s="70">
        <f t="shared" si="3"/>
        <v>0</v>
      </c>
    </row>
    <row r="121" spans="1:8" ht="15" customHeight="1" x14ac:dyDescent="0.4">
      <c r="A121" s="68">
        <v>6</v>
      </c>
      <c r="B121" s="67">
        <v>403</v>
      </c>
      <c r="C121" s="65" t="s">
        <v>59</v>
      </c>
      <c r="D121" s="60" t="s">
        <v>20</v>
      </c>
      <c r="E121" s="66">
        <v>2489</v>
      </c>
      <c r="F121" s="69">
        <v>0</v>
      </c>
      <c r="G121" s="70">
        <f t="shared" si="3"/>
        <v>0</v>
      </c>
      <c r="H121" s="52"/>
    </row>
    <row r="122" spans="1:8" ht="15" customHeight="1" x14ac:dyDescent="0.4">
      <c r="A122" s="68">
        <v>7</v>
      </c>
      <c r="B122" s="67">
        <v>407</v>
      </c>
      <c r="C122" s="65" t="s">
        <v>31</v>
      </c>
      <c r="D122" s="60" t="s">
        <v>29</v>
      </c>
      <c r="E122" s="66">
        <v>1775</v>
      </c>
      <c r="F122" s="69">
        <v>0</v>
      </c>
      <c r="G122" s="70">
        <f t="shared" si="3"/>
        <v>0</v>
      </c>
      <c r="H122" s="52"/>
    </row>
    <row r="123" spans="1:8" ht="15" customHeight="1" x14ac:dyDescent="0.4">
      <c r="A123" s="68">
        <v>8</v>
      </c>
      <c r="B123" s="67">
        <v>614</v>
      </c>
      <c r="C123" s="65" t="s">
        <v>33</v>
      </c>
      <c r="D123" s="60" t="s">
        <v>34</v>
      </c>
      <c r="E123" s="66">
        <v>12</v>
      </c>
      <c r="F123" s="69">
        <v>0</v>
      </c>
      <c r="G123" s="70">
        <f t="shared" si="3"/>
        <v>0</v>
      </c>
      <c r="H123" s="52"/>
    </row>
    <row r="124" spans="1:8" ht="15" customHeight="1" x14ac:dyDescent="0.4">
      <c r="A124" s="68">
        <v>9</v>
      </c>
      <c r="B124" s="60">
        <v>626</v>
      </c>
      <c r="C124" s="65" t="s">
        <v>44</v>
      </c>
      <c r="D124" s="60" t="s">
        <v>51</v>
      </c>
      <c r="E124" s="66">
        <v>1</v>
      </c>
      <c r="F124" s="69">
        <v>0</v>
      </c>
      <c r="G124" s="71">
        <f t="shared" ref="G124:G129" si="5">E124*F124</f>
        <v>0</v>
      </c>
    </row>
    <row r="125" spans="1:8" ht="15" customHeight="1" x14ac:dyDescent="0.4">
      <c r="A125" s="68">
        <v>10</v>
      </c>
      <c r="B125" s="67">
        <v>627</v>
      </c>
      <c r="C125" s="65" t="s">
        <v>25</v>
      </c>
      <c r="D125" s="60" t="s">
        <v>30</v>
      </c>
      <c r="E125" s="66">
        <v>656</v>
      </c>
      <c r="F125" s="69">
        <v>0</v>
      </c>
      <c r="G125" s="70">
        <f t="shared" si="5"/>
        <v>0</v>
      </c>
    </row>
    <row r="126" spans="1:8" ht="15" customHeight="1" x14ac:dyDescent="0.4">
      <c r="A126" s="68">
        <v>11</v>
      </c>
      <c r="B126" s="67">
        <v>627</v>
      </c>
      <c r="C126" s="65" t="s">
        <v>26</v>
      </c>
      <c r="D126" s="60" t="s">
        <v>29</v>
      </c>
      <c r="E126" s="66">
        <v>37</v>
      </c>
      <c r="F126" s="69">
        <v>0</v>
      </c>
      <c r="G126" s="70">
        <f t="shared" si="5"/>
        <v>0</v>
      </c>
      <c r="H126" s="52"/>
    </row>
    <row r="127" spans="1:8" ht="15" customHeight="1" x14ac:dyDescent="0.4">
      <c r="A127" s="68">
        <v>12</v>
      </c>
      <c r="B127" s="67">
        <v>627</v>
      </c>
      <c r="C127" s="65" t="s">
        <v>27</v>
      </c>
      <c r="D127" s="60" t="s">
        <v>29</v>
      </c>
      <c r="E127" s="66">
        <v>50</v>
      </c>
      <c r="F127" s="69">
        <v>0</v>
      </c>
      <c r="G127" s="70">
        <f t="shared" si="5"/>
        <v>0</v>
      </c>
      <c r="H127" s="52"/>
    </row>
    <row r="128" spans="1:8" ht="15" customHeight="1" x14ac:dyDescent="0.4">
      <c r="A128" s="68">
        <v>13</v>
      </c>
      <c r="B128" s="67">
        <v>630</v>
      </c>
      <c r="C128" s="65" t="s">
        <v>36</v>
      </c>
      <c r="D128" s="60" t="s">
        <v>37</v>
      </c>
      <c r="E128" s="66">
        <v>120</v>
      </c>
      <c r="F128" s="69">
        <v>0</v>
      </c>
      <c r="G128" s="70">
        <f t="shared" si="5"/>
        <v>0</v>
      </c>
    </row>
    <row r="129" spans="1:8" ht="15" customHeight="1" thickBot="1" x14ac:dyDescent="0.55000000000000004">
      <c r="A129" s="68">
        <v>14</v>
      </c>
      <c r="B129" s="75">
        <v>630</v>
      </c>
      <c r="C129" s="76" t="s">
        <v>62</v>
      </c>
      <c r="D129" s="73" t="s">
        <v>51</v>
      </c>
      <c r="E129" s="74">
        <v>1</v>
      </c>
      <c r="F129" s="78">
        <v>0</v>
      </c>
      <c r="G129" s="79">
        <f t="shared" si="5"/>
        <v>0</v>
      </c>
      <c r="H129" s="52"/>
    </row>
    <row r="130" spans="1:8" ht="15" customHeight="1" thickBot="1" x14ac:dyDescent="0.45">
      <c r="A130" s="96" t="s">
        <v>68</v>
      </c>
      <c r="B130" s="97"/>
      <c r="C130" s="97"/>
      <c r="D130" s="97"/>
      <c r="E130" s="97"/>
      <c r="F130" s="98"/>
      <c r="G130" s="59">
        <f>SUM(G116:G128)</f>
        <v>0</v>
      </c>
    </row>
    <row r="160" spans="1:7" ht="15" customHeight="1" x14ac:dyDescent="0.4">
      <c r="A160" s="40" t="s">
        <v>76</v>
      </c>
      <c r="B160" s="41"/>
      <c r="C160" s="41"/>
      <c r="G160" s="89" t="s">
        <v>77</v>
      </c>
    </row>
    <row r="161" spans="1:8" ht="15" customHeight="1" x14ac:dyDescent="0.4">
      <c r="A161" s="91" t="s">
        <v>39</v>
      </c>
      <c r="B161" s="91"/>
      <c r="C161" s="91"/>
      <c r="D161" s="91"/>
      <c r="E161" s="91"/>
      <c r="F161" s="91"/>
      <c r="G161" s="91"/>
    </row>
    <row r="162" spans="1:8" ht="15" customHeight="1" x14ac:dyDescent="0.4">
      <c r="A162" s="92" t="s">
        <v>41</v>
      </c>
      <c r="B162" s="92"/>
      <c r="C162" s="92"/>
      <c r="D162" s="92"/>
      <c r="E162" s="92"/>
      <c r="F162" s="92"/>
      <c r="G162" s="92"/>
    </row>
    <row r="163" spans="1:8" ht="15" customHeight="1" x14ac:dyDescent="0.4">
      <c r="A163" s="91" t="s">
        <v>52</v>
      </c>
      <c r="B163" s="91"/>
      <c r="C163" s="91"/>
      <c r="D163" s="91"/>
      <c r="E163" s="91"/>
      <c r="F163" s="91"/>
      <c r="G163" s="91"/>
    </row>
    <row r="164" spans="1:8" ht="15" customHeight="1" x14ac:dyDescent="0.4">
      <c r="A164" s="93" t="s">
        <v>47</v>
      </c>
      <c r="B164" s="94"/>
      <c r="C164" s="94"/>
      <c r="D164" s="94"/>
      <c r="E164" s="94"/>
      <c r="F164" s="94"/>
      <c r="G164" s="94"/>
    </row>
    <row r="165" spans="1:8" ht="15" customHeight="1" x14ac:dyDescent="0.4">
      <c r="A165" s="95" t="s">
        <v>40</v>
      </c>
      <c r="B165" s="95"/>
      <c r="C165" s="95"/>
      <c r="D165" s="95"/>
      <c r="E165" s="95"/>
      <c r="F165" s="95"/>
      <c r="G165" s="95"/>
    </row>
    <row r="166" spans="1:8" ht="15" customHeight="1" x14ac:dyDescent="0.4">
      <c r="A166" s="27"/>
      <c r="B166" s="1"/>
      <c r="C166" s="1"/>
      <c r="D166" s="1"/>
      <c r="E166" s="1"/>
      <c r="F166" s="1"/>
      <c r="G166" s="1"/>
    </row>
    <row r="167" spans="1:8" ht="15" customHeight="1" x14ac:dyDescent="0.5">
      <c r="A167" s="28" t="s">
        <v>38</v>
      </c>
      <c r="B167" s="10" t="s">
        <v>1</v>
      </c>
      <c r="C167" s="9" t="s">
        <v>1</v>
      </c>
      <c r="D167" s="11" t="s">
        <v>3</v>
      </c>
      <c r="E167" s="12" t="s">
        <v>9</v>
      </c>
      <c r="F167" s="13" t="s">
        <v>6</v>
      </c>
      <c r="G167" s="14" t="s">
        <v>7</v>
      </c>
    </row>
    <row r="168" spans="1:8" ht="15" customHeight="1" x14ac:dyDescent="0.5">
      <c r="A168" s="29" t="s">
        <v>8</v>
      </c>
      <c r="B168" s="16" t="s">
        <v>8</v>
      </c>
      <c r="C168" s="15" t="s">
        <v>2</v>
      </c>
      <c r="D168" s="17" t="s">
        <v>4</v>
      </c>
      <c r="E168" s="18" t="s">
        <v>5</v>
      </c>
      <c r="F168" s="19" t="s">
        <v>10</v>
      </c>
      <c r="G168" s="18" t="s">
        <v>10</v>
      </c>
    </row>
    <row r="169" spans="1:8" ht="15" customHeight="1" x14ac:dyDescent="0.5">
      <c r="A169" s="77">
        <v>1</v>
      </c>
      <c r="B169" s="72">
        <v>202</v>
      </c>
      <c r="C169" s="65" t="s">
        <v>57</v>
      </c>
      <c r="D169" s="73" t="s">
        <v>0</v>
      </c>
      <c r="E169" s="74">
        <v>15400</v>
      </c>
      <c r="F169" s="78">
        <v>0</v>
      </c>
      <c r="G169" s="79">
        <f t="shared" ref="G169:G177" si="6">E169*F169</f>
        <v>0</v>
      </c>
    </row>
    <row r="170" spans="1:8" ht="15" customHeight="1" x14ac:dyDescent="0.5">
      <c r="A170" s="77">
        <v>2</v>
      </c>
      <c r="B170" s="75">
        <v>203</v>
      </c>
      <c r="C170" s="76" t="s">
        <v>42</v>
      </c>
      <c r="D170" s="73" t="s">
        <v>37</v>
      </c>
      <c r="E170" s="74">
        <v>2</v>
      </c>
      <c r="F170" s="78">
        <v>0</v>
      </c>
      <c r="G170" s="79">
        <f t="shared" si="6"/>
        <v>0</v>
      </c>
    </row>
    <row r="171" spans="1:8" ht="15" customHeight="1" x14ac:dyDescent="0.5">
      <c r="A171" s="77">
        <v>3</v>
      </c>
      <c r="B171" s="72">
        <v>203</v>
      </c>
      <c r="C171" s="76" t="s">
        <v>32</v>
      </c>
      <c r="D171" s="73" t="s">
        <v>20</v>
      </c>
      <c r="E171" s="74">
        <v>193</v>
      </c>
      <c r="F171" s="78">
        <v>0</v>
      </c>
      <c r="G171" s="79">
        <f t="shared" si="6"/>
        <v>0</v>
      </c>
    </row>
    <row r="172" spans="1:8" ht="15" customHeight="1" x14ac:dyDescent="0.5">
      <c r="A172" s="77">
        <v>4</v>
      </c>
      <c r="B172" s="75">
        <v>403</v>
      </c>
      <c r="C172" s="76" t="s">
        <v>24</v>
      </c>
      <c r="D172" s="73" t="s">
        <v>20</v>
      </c>
      <c r="E172" s="66">
        <v>400</v>
      </c>
      <c r="F172" s="78">
        <v>0</v>
      </c>
      <c r="G172" s="79">
        <f t="shared" si="6"/>
        <v>0</v>
      </c>
    </row>
    <row r="173" spans="1:8" ht="15" customHeight="1" x14ac:dyDescent="0.5">
      <c r="A173" s="77">
        <v>5</v>
      </c>
      <c r="B173" s="75">
        <v>403</v>
      </c>
      <c r="C173" s="76" t="s">
        <v>75</v>
      </c>
      <c r="D173" s="73" t="s">
        <v>20</v>
      </c>
      <c r="E173" s="74">
        <v>140</v>
      </c>
      <c r="F173" s="78">
        <v>0</v>
      </c>
      <c r="G173" s="79">
        <f t="shared" ref="G173" si="7">E173*F173</f>
        <v>0</v>
      </c>
      <c r="H173" s="62"/>
    </row>
    <row r="174" spans="1:8" ht="15" customHeight="1" x14ac:dyDescent="0.5">
      <c r="A174" s="77">
        <v>6</v>
      </c>
      <c r="B174" s="75">
        <v>403</v>
      </c>
      <c r="C174" s="65" t="s">
        <v>58</v>
      </c>
      <c r="D174" s="60" t="s">
        <v>64</v>
      </c>
      <c r="E174" s="66">
        <f>E175*2.1/16</f>
        <v>222.99375000000001</v>
      </c>
      <c r="F174" s="78">
        <v>0</v>
      </c>
      <c r="G174" s="79">
        <f t="shared" si="6"/>
        <v>0</v>
      </c>
    </row>
    <row r="175" spans="1:8" ht="15" customHeight="1" x14ac:dyDescent="0.5">
      <c r="A175" s="77">
        <v>7</v>
      </c>
      <c r="B175" s="75">
        <v>403</v>
      </c>
      <c r="C175" s="65" t="s">
        <v>59</v>
      </c>
      <c r="D175" s="73" t="s">
        <v>20</v>
      </c>
      <c r="E175" s="74">
        <v>1699</v>
      </c>
      <c r="F175" s="78">
        <v>0</v>
      </c>
      <c r="G175" s="79">
        <f t="shared" si="6"/>
        <v>0</v>
      </c>
    </row>
    <row r="176" spans="1:8" ht="15" customHeight="1" x14ac:dyDescent="0.5">
      <c r="A176" s="77">
        <v>8</v>
      </c>
      <c r="B176" s="75">
        <v>407</v>
      </c>
      <c r="C176" s="76" t="s">
        <v>31</v>
      </c>
      <c r="D176" s="73" t="s">
        <v>29</v>
      </c>
      <c r="E176" s="74">
        <v>1211</v>
      </c>
      <c r="F176" s="78">
        <v>0</v>
      </c>
      <c r="G176" s="79">
        <f t="shared" si="6"/>
        <v>0</v>
      </c>
    </row>
    <row r="177" spans="1:7" ht="15" customHeight="1" x14ac:dyDescent="0.5">
      <c r="A177" s="77">
        <v>9</v>
      </c>
      <c r="B177" s="75">
        <v>614</v>
      </c>
      <c r="C177" s="76" t="s">
        <v>33</v>
      </c>
      <c r="D177" s="73" t="s">
        <v>34</v>
      </c>
      <c r="E177" s="74">
        <v>14</v>
      </c>
      <c r="F177" s="78">
        <v>0</v>
      </c>
      <c r="G177" s="79">
        <f t="shared" si="6"/>
        <v>0</v>
      </c>
    </row>
    <row r="178" spans="1:7" ht="15" customHeight="1" x14ac:dyDescent="0.5">
      <c r="A178" s="77">
        <v>10</v>
      </c>
      <c r="B178" s="73">
        <v>626</v>
      </c>
      <c r="C178" s="76" t="s">
        <v>44</v>
      </c>
      <c r="D178" s="73" t="s">
        <v>51</v>
      </c>
      <c r="E178" s="74">
        <v>1</v>
      </c>
      <c r="F178" s="78">
        <v>0</v>
      </c>
      <c r="G178" s="80">
        <f>E178*F178</f>
        <v>0</v>
      </c>
    </row>
    <row r="179" spans="1:7" ht="15" customHeight="1" x14ac:dyDescent="0.5">
      <c r="A179" s="77">
        <v>11</v>
      </c>
      <c r="B179" s="75">
        <v>627</v>
      </c>
      <c r="C179" s="76" t="s">
        <v>25</v>
      </c>
      <c r="D179" s="73" t="s">
        <v>30</v>
      </c>
      <c r="E179" s="74">
        <v>180</v>
      </c>
      <c r="F179" s="78">
        <v>0</v>
      </c>
      <c r="G179" s="79">
        <f>E179*F179</f>
        <v>0</v>
      </c>
    </row>
    <row r="180" spans="1:7" ht="15" customHeight="1" x14ac:dyDescent="0.5">
      <c r="A180" s="77">
        <v>12</v>
      </c>
      <c r="B180" s="75">
        <v>627</v>
      </c>
      <c r="C180" s="76" t="s">
        <v>26</v>
      </c>
      <c r="D180" s="73" t="s">
        <v>29</v>
      </c>
      <c r="E180" s="74">
        <v>37</v>
      </c>
      <c r="F180" s="78">
        <v>0</v>
      </c>
      <c r="G180" s="79">
        <f>E180*F180</f>
        <v>0</v>
      </c>
    </row>
    <row r="181" spans="1:7" ht="15" customHeight="1" x14ac:dyDescent="0.5">
      <c r="A181" s="77">
        <v>13</v>
      </c>
      <c r="B181" s="75">
        <v>627</v>
      </c>
      <c r="C181" s="76" t="s">
        <v>27</v>
      </c>
      <c r="D181" s="73" t="s">
        <v>29</v>
      </c>
      <c r="E181" s="74">
        <v>50</v>
      </c>
      <c r="F181" s="78">
        <v>0</v>
      </c>
      <c r="G181" s="79">
        <f>E181*F181</f>
        <v>0</v>
      </c>
    </row>
    <row r="182" spans="1:7" ht="15" customHeight="1" thickBot="1" x14ac:dyDescent="0.55000000000000004">
      <c r="A182" s="77">
        <v>14</v>
      </c>
      <c r="B182" s="75">
        <v>630</v>
      </c>
      <c r="C182" s="76" t="s">
        <v>62</v>
      </c>
      <c r="D182" s="73" t="s">
        <v>51</v>
      </c>
      <c r="E182" s="74">
        <v>1</v>
      </c>
      <c r="F182" s="78">
        <v>0</v>
      </c>
      <c r="G182" s="79">
        <f>E182*F182</f>
        <v>0</v>
      </c>
    </row>
    <row r="183" spans="1:7" ht="15" customHeight="1" thickBot="1" x14ac:dyDescent="0.55000000000000004">
      <c r="A183" s="99" t="s">
        <v>69</v>
      </c>
      <c r="B183" s="100"/>
      <c r="C183" s="100"/>
      <c r="D183" s="100"/>
      <c r="E183" s="100"/>
      <c r="F183" s="101"/>
      <c r="G183" s="22">
        <f>SUM(G169:G181)</f>
        <v>0</v>
      </c>
    </row>
    <row r="213" spans="1:7" ht="15" customHeight="1" x14ac:dyDescent="0.4">
      <c r="A213" s="40" t="s">
        <v>76</v>
      </c>
      <c r="B213" s="41"/>
      <c r="C213" s="41"/>
      <c r="G213" s="89" t="s">
        <v>77</v>
      </c>
    </row>
    <row r="214" spans="1:7" ht="15" customHeight="1" x14ac:dyDescent="0.4">
      <c r="A214" s="91" t="s">
        <v>39</v>
      </c>
      <c r="B214" s="91"/>
      <c r="C214" s="91"/>
      <c r="D214" s="91"/>
      <c r="E214" s="91"/>
      <c r="F214" s="91"/>
      <c r="G214" s="91"/>
    </row>
    <row r="215" spans="1:7" ht="15" customHeight="1" x14ac:dyDescent="0.4">
      <c r="A215" s="92" t="s">
        <v>41</v>
      </c>
      <c r="B215" s="92"/>
      <c r="C215" s="92"/>
      <c r="D215" s="92"/>
      <c r="E215" s="92"/>
      <c r="F215" s="92"/>
      <c r="G215" s="92"/>
    </row>
    <row r="216" spans="1:7" ht="15" customHeight="1" x14ac:dyDescent="0.4">
      <c r="A216" s="91" t="s">
        <v>52</v>
      </c>
      <c r="B216" s="91"/>
      <c r="C216" s="91"/>
      <c r="D216" s="91"/>
      <c r="E216" s="91"/>
      <c r="F216" s="91"/>
      <c r="G216" s="91"/>
    </row>
    <row r="217" spans="1:7" ht="15" customHeight="1" x14ac:dyDescent="0.4">
      <c r="A217" s="93" t="s">
        <v>48</v>
      </c>
      <c r="B217" s="94"/>
      <c r="C217" s="94"/>
      <c r="D217" s="94"/>
      <c r="E217" s="94"/>
      <c r="F217" s="94"/>
      <c r="G217" s="94"/>
    </row>
    <row r="218" spans="1:7" ht="15" customHeight="1" x14ac:dyDescent="0.4">
      <c r="A218" s="95" t="s">
        <v>40</v>
      </c>
      <c r="B218" s="95"/>
      <c r="C218" s="95"/>
      <c r="D218" s="95"/>
      <c r="E218" s="95"/>
      <c r="F218" s="95"/>
      <c r="G218" s="95"/>
    </row>
    <row r="219" spans="1:7" ht="15" customHeight="1" x14ac:dyDescent="0.4">
      <c r="A219" s="27"/>
      <c r="B219" s="1"/>
      <c r="C219" s="1"/>
      <c r="D219" s="1"/>
      <c r="E219" s="1"/>
      <c r="F219" s="1"/>
      <c r="G219" s="1"/>
    </row>
    <row r="220" spans="1:7" ht="15" customHeight="1" x14ac:dyDescent="0.5">
      <c r="A220" s="28" t="s">
        <v>38</v>
      </c>
      <c r="B220" s="10" t="s">
        <v>1</v>
      </c>
      <c r="C220" s="9" t="s">
        <v>1</v>
      </c>
      <c r="D220" s="11" t="s">
        <v>3</v>
      </c>
      <c r="E220" s="12" t="s">
        <v>9</v>
      </c>
      <c r="F220" s="13" t="s">
        <v>6</v>
      </c>
      <c r="G220" s="14" t="s">
        <v>7</v>
      </c>
    </row>
    <row r="221" spans="1:7" ht="15" customHeight="1" x14ac:dyDescent="0.5">
      <c r="A221" s="81" t="s">
        <v>8</v>
      </c>
      <c r="B221" s="82" t="s">
        <v>8</v>
      </c>
      <c r="C221" s="83" t="s">
        <v>2</v>
      </c>
      <c r="D221" s="84" t="s">
        <v>4</v>
      </c>
      <c r="E221" s="85" t="s">
        <v>5</v>
      </c>
      <c r="F221" s="86" t="s">
        <v>10</v>
      </c>
      <c r="G221" s="85" t="s">
        <v>10</v>
      </c>
    </row>
    <row r="222" spans="1:7" ht="15" customHeight="1" x14ac:dyDescent="0.5">
      <c r="A222" s="77">
        <v>1</v>
      </c>
      <c r="B222" s="72">
        <v>202</v>
      </c>
      <c r="C222" s="65" t="s">
        <v>57</v>
      </c>
      <c r="D222" s="73" t="s">
        <v>0</v>
      </c>
      <c r="E222" s="74">
        <v>21450</v>
      </c>
      <c r="F222" s="78">
        <v>0</v>
      </c>
      <c r="G222" s="79">
        <f t="shared" ref="G222:G228" si="8">E222*F222</f>
        <v>0</v>
      </c>
    </row>
    <row r="223" spans="1:7" ht="15" customHeight="1" x14ac:dyDescent="0.5">
      <c r="A223" s="77">
        <v>2</v>
      </c>
      <c r="B223" s="72">
        <v>203</v>
      </c>
      <c r="C223" s="76" t="s">
        <v>32</v>
      </c>
      <c r="D223" s="73" t="s">
        <v>20</v>
      </c>
      <c r="E223" s="74">
        <v>976</v>
      </c>
      <c r="F223" s="78">
        <v>0</v>
      </c>
      <c r="G223" s="79">
        <f t="shared" si="8"/>
        <v>0</v>
      </c>
    </row>
    <row r="224" spans="1:7" ht="15" customHeight="1" x14ac:dyDescent="0.5">
      <c r="A224" s="77">
        <v>3</v>
      </c>
      <c r="B224" s="75">
        <v>403</v>
      </c>
      <c r="C224" s="76" t="s">
        <v>24</v>
      </c>
      <c r="D224" s="73" t="s">
        <v>20</v>
      </c>
      <c r="E224" s="74">
        <v>400</v>
      </c>
      <c r="F224" s="78">
        <v>0</v>
      </c>
      <c r="G224" s="79">
        <f t="shared" si="8"/>
        <v>0</v>
      </c>
    </row>
    <row r="225" spans="1:8" ht="15" customHeight="1" x14ac:dyDescent="0.5">
      <c r="A225" s="77">
        <v>4</v>
      </c>
      <c r="B225" s="75">
        <v>403</v>
      </c>
      <c r="C225" s="76" t="s">
        <v>75</v>
      </c>
      <c r="D225" s="73" t="s">
        <v>20</v>
      </c>
      <c r="E225" s="74">
        <v>325</v>
      </c>
      <c r="F225" s="78">
        <v>0</v>
      </c>
      <c r="G225" s="79">
        <f t="shared" ref="G225" si="9">E225*F225</f>
        <v>0</v>
      </c>
      <c r="H225" s="62"/>
    </row>
    <row r="226" spans="1:8" ht="15" customHeight="1" x14ac:dyDescent="0.5">
      <c r="A226" s="77">
        <v>5</v>
      </c>
      <c r="B226" s="75">
        <v>403</v>
      </c>
      <c r="C226" s="65" t="s">
        <v>58</v>
      </c>
      <c r="D226" s="60" t="s">
        <v>64</v>
      </c>
      <c r="E226" s="66">
        <f>E227*2.1/16</f>
        <v>315.91874999999999</v>
      </c>
      <c r="F226" s="78">
        <v>0</v>
      </c>
      <c r="G226" s="79">
        <f t="shared" si="8"/>
        <v>0</v>
      </c>
    </row>
    <row r="227" spans="1:8" ht="15" customHeight="1" x14ac:dyDescent="0.5">
      <c r="A227" s="77">
        <v>6</v>
      </c>
      <c r="B227" s="75">
        <v>403</v>
      </c>
      <c r="C227" s="65" t="s">
        <v>59</v>
      </c>
      <c r="D227" s="73" t="s">
        <v>20</v>
      </c>
      <c r="E227" s="74">
        <v>2407</v>
      </c>
      <c r="F227" s="78">
        <v>0</v>
      </c>
      <c r="G227" s="79">
        <f t="shared" si="8"/>
        <v>0</v>
      </c>
    </row>
    <row r="228" spans="1:8" ht="15" customHeight="1" x14ac:dyDescent="0.5">
      <c r="A228" s="77">
        <v>7</v>
      </c>
      <c r="B228" s="75">
        <v>407</v>
      </c>
      <c r="C228" s="76" t="s">
        <v>31</v>
      </c>
      <c r="D228" s="73" t="s">
        <v>29</v>
      </c>
      <c r="E228" s="74">
        <v>1716</v>
      </c>
      <c r="F228" s="78">
        <v>0</v>
      </c>
      <c r="G228" s="79">
        <f t="shared" si="8"/>
        <v>0</v>
      </c>
    </row>
    <row r="229" spans="1:8" ht="15" customHeight="1" x14ac:dyDescent="0.5">
      <c r="A229" s="77">
        <v>8</v>
      </c>
      <c r="B229" s="73">
        <v>626</v>
      </c>
      <c r="C229" s="76" t="s">
        <v>44</v>
      </c>
      <c r="D229" s="73" t="s">
        <v>51</v>
      </c>
      <c r="E229" s="74">
        <v>1</v>
      </c>
      <c r="F229" s="78">
        <v>0</v>
      </c>
      <c r="G229" s="80">
        <f>E229*F229</f>
        <v>0</v>
      </c>
    </row>
    <row r="230" spans="1:8" ht="15" customHeight="1" x14ac:dyDescent="0.5">
      <c r="A230" s="77">
        <v>9</v>
      </c>
      <c r="B230" s="75">
        <v>627</v>
      </c>
      <c r="C230" s="76" t="s">
        <v>25</v>
      </c>
      <c r="D230" s="73" t="s">
        <v>30</v>
      </c>
      <c r="E230" s="74">
        <v>60</v>
      </c>
      <c r="F230" s="78">
        <v>0</v>
      </c>
      <c r="G230" s="79">
        <f>E230*F230</f>
        <v>0</v>
      </c>
    </row>
    <row r="231" spans="1:8" ht="15" customHeight="1" x14ac:dyDescent="0.5">
      <c r="A231" s="77">
        <v>10</v>
      </c>
      <c r="B231" s="75">
        <v>627</v>
      </c>
      <c r="C231" s="76" t="s">
        <v>26</v>
      </c>
      <c r="D231" s="73" t="s">
        <v>29</v>
      </c>
      <c r="E231" s="74">
        <v>93</v>
      </c>
      <c r="F231" s="78">
        <v>0</v>
      </c>
      <c r="G231" s="79">
        <f>E231*F231</f>
        <v>0</v>
      </c>
    </row>
    <row r="232" spans="1:8" ht="15" customHeight="1" x14ac:dyDescent="0.5">
      <c r="A232" s="77">
        <v>11</v>
      </c>
      <c r="B232" s="75">
        <v>627</v>
      </c>
      <c r="C232" s="76" t="s">
        <v>27</v>
      </c>
      <c r="D232" s="73" t="s">
        <v>29</v>
      </c>
      <c r="E232" s="74">
        <v>124</v>
      </c>
      <c r="F232" s="78">
        <v>0</v>
      </c>
      <c r="G232" s="79">
        <f>E232*F232</f>
        <v>0</v>
      </c>
    </row>
    <row r="233" spans="1:8" ht="15" customHeight="1" thickBot="1" x14ac:dyDescent="0.55000000000000004">
      <c r="A233" s="77">
        <v>12</v>
      </c>
      <c r="B233" s="75">
        <v>630</v>
      </c>
      <c r="C233" s="76" t="s">
        <v>62</v>
      </c>
      <c r="D233" s="73" t="s">
        <v>51</v>
      </c>
      <c r="E233" s="74">
        <v>1</v>
      </c>
      <c r="F233" s="78">
        <v>0</v>
      </c>
      <c r="G233" s="79">
        <f>E233*F233</f>
        <v>0</v>
      </c>
    </row>
    <row r="234" spans="1:8" ht="15" customHeight="1" thickBot="1" x14ac:dyDescent="0.55000000000000004">
      <c r="A234" s="99" t="s">
        <v>70</v>
      </c>
      <c r="B234" s="100"/>
      <c r="C234" s="100"/>
      <c r="D234" s="100"/>
      <c r="E234" s="100"/>
      <c r="F234" s="101"/>
      <c r="G234" s="22">
        <f>SUM(G222:G232)</f>
        <v>0</v>
      </c>
    </row>
    <row r="266" spans="1:7" ht="15" customHeight="1" x14ac:dyDescent="0.4">
      <c r="A266" s="40" t="s">
        <v>76</v>
      </c>
      <c r="B266" s="41"/>
      <c r="C266" s="41"/>
      <c r="G266" s="89" t="s">
        <v>77</v>
      </c>
    </row>
    <row r="267" spans="1:7" ht="15" customHeight="1" x14ac:dyDescent="0.4">
      <c r="A267" s="91" t="s">
        <v>39</v>
      </c>
      <c r="B267" s="91"/>
      <c r="C267" s="91"/>
      <c r="D267" s="91"/>
      <c r="E267" s="91"/>
      <c r="F267" s="91"/>
      <c r="G267" s="91"/>
    </row>
    <row r="268" spans="1:7" ht="15" customHeight="1" x14ac:dyDescent="0.4">
      <c r="A268" s="92" t="s">
        <v>41</v>
      </c>
      <c r="B268" s="92"/>
      <c r="C268" s="92"/>
      <c r="D268" s="92"/>
      <c r="E268" s="92"/>
      <c r="F268" s="92"/>
      <c r="G268" s="92"/>
    </row>
    <row r="269" spans="1:7" ht="15" customHeight="1" x14ac:dyDescent="0.4">
      <c r="A269" s="91" t="s">
        <v>52</v>
      </c>
      <c r="B269" s="91"/>
      <c r="C269" s="91"/>
      <c r="D269" s="91"/>
      <c r="E269" s="91"/>
      <c r="F269" s="91"/>
      <c r="G269" s="91"/>
    </row>
    <row r="270" spans="1:7" ht="15" customHeight="1" x14ac:dyDescent="0.4">
      <c r="A270" s="93" t="s">
        <v>49</v>
      </c>
      <c r="B270" s="94"/>
      <c r="C270" s="94"/>
      <c r="D270" s="94"/>
      <c r="E270" s="94"/>
      <c r="F270" s="94"/>
      <c r="G270" s="94"/>
    </row>
    <row r="271" spans="1:7" ht="15" customHeight="1" x14ac:dyDescent="0.4">
      <c r="A271" s="95" t="s">
        <v>40</v>
      </c>
      <c r="B271" s="95"/>
      <c r="C271" s="95"/>
      <c r="D271" s="95"/>
      <c r="E271" s="95"/>
      <c r="F271" s="95"/>
      <c r="G271" s="95"/>
    </row>
    <row r="272" spans="1:7" ht="15" customHeight="1" x14ac:dyDescent="0.4">
      <c r="A272" s="27"/>
      <c r="B272" s="1"/>
      <c r="C272" s="1"/>
      <c r="D272" s="1"/>
      <c r="E272" s="1"/>
      <c r="F272" s="1"/>
      <c r="G272" s="1"/>
    </row>
    <row r="273" spans="1:8" ht="15" customHeight="1" x14ac:dyDescent="0.5">
      <c r="A273" s="28" t="s">
        <v>38</v>
      </c>
      <c r="B273" s="10" t="s">
        <v>1</v>
      </c>
      <c r="C273" s="9" t="s">
        <v>1</v>
      </c>
      <c r="D273" s="11" t="s">
        <v>3</v>
      </c>
      <c r="E273" s="12" t="s">
        <v>9</v>
      </c>
      <c r="F273" s="13" t="s">
        <v>6</v>
      </c>
      <c r="G273" s="14" t="s">
        <v>7</v>
      </c>
    </row>
    <row r="274" spans="1:8" ht="15" customHeight="1" x14ac:dyDescent="0.5">
      <c r="A274" s="29" t="s">
        <v>8</v>
      </c>
      <c r="B274" s="16" t="s">
        <v>8</v>
      </c>
      <c r="C274" s="15" t="s">
        <v>2</v>
      </c>
      <c r="D274" s="17" t="s">
        <v>4</v>
      </c>
      <c r="E274" s="18" t="s">
        <v>5</v>
      </c>
      <c r="F274" s="19" t="s">
        <v>10</v>
      </c>
      <c r="G274" s="18" t="s">
        <v>10</v>
      </c>
    </row>
    <row r="275" spans="1:8" ht="15" customHeight="1" x14ac:dyDescent="0.5">
      <c r="A275" s="77">
        <v>1</v>
      </c>
      <c r="B275" s="72">
        <v>202</v>
      </c>
      <c r="C275" s="65" t="s">
        <v>65</v>
      </c>
      <c r="D275" s="73" t="s">
        <v>0</v>
      </c>
      <c r="E275" s="74">
        <v>153009</v>
      </c>
      <c r="F275" s="78">
        <v>0</v>
      </c>
      <c r="G275" s="33">
        <f t="shared" ref="G275:G283" si="10">E275*F275</f>
        <v>0</v>
      </c>
      <c r="H275" s="52"/>
    </row>
    <row r="276" spans="1:8" ht="15" customHeight="1" x14ac:dyDescent="0.5">
      <c r="A276" s="77">
        <v>2</v>
      </c>
      <c r="B276" s="75">
        <v>203</v>
      </c>
      <c r="C276" s="76" t="s">
        <v>42</v>
      </c>
      <c r="D276" s="73" t="s">
        <v>37</v>
      </c>
      <c r="E276" s="74">
        <v>12</v>
      </c>
      <c r="F276" s="78">
        <v>0</v>
      </c>
      <c r="G276" s="33">
        <f t="shared" si="10"/>
        <v>0</v>
      </c>
      <c r="H276" s="52"/>
    </row>
    <row r="277" spans="1:8" ht="15" customHeight="1" x14ac:dyDescent="0.5">
      <c r="A277" s="77">
        <v>3</v>
      </c>
      <c r="B277" s="72">
        <v>203</v>
      </c>
      <c r="C277" s="76" t="s">
        <v>32</v>
      </c>
      <c r="D277" s="73" t="s">
        <v>20</v>
      </c>
      <c r="E277" s="74">
        <v>1301</v>
      </c>
      <c r="F277" s="78">
        <v>0</v>
      </c>
      <c r="G277" s="33">
        <f t="shared" si="10"/>
        <v>0</v>
      </c>
      <c r="H277" s="52"/>
    </row>
    <row r="278" spans="1:8" ht="15" customHeight="1" x14ac:dyDescent="0.5">
      <c r="A278" s="77">
        <v>4</v>
      </c>
      <c r="B278" s="75">
        <v>403</v>
      </c>
      <c r="C278" s="76" t="s">
        <v>24</v>
      </c>
      <c r="D278" s="73" t="s">
        <v>20</v>
      </c>
      <c r="E278" s="74">
        <v>4800</v>
      </c>
      <c r="F278" s="78">
        <v>0</v>
      </c>
      <c r="G278" s="33">
        <f t="shared" si="10"/>
        <v>0</v>
      </c>
    </row>
    <row r="279" spans="1:8" ht="15" customHeight="1" x14ac:dyDescent="0.5">
      <c r="A279" s="77">
        <v>5</v>
      </c>
      <c r="B279" s="75">
        <v>403</v>
      </c>
      <c r="C279" s="76" t="s">
        <v>75</v>
      </c>
      <c r="D279" s="73" t="s">
        <v>20</v>
      </c>
      <c r="E279" s="74">
        <v>205</v>
      </c>
      <c r="F279" s="78">
        <v>0</v>
      </c>
      <c r="G279" s="33">
        <f t="shared" ref="G279" si="11">E279*F279</f>
        <v>0</v>
      </c>
      <c r="H279" s="63"/>
    </row>
    <row r="280" spans="1:8" ht="15" customHeight="1" x14ac:dyDescent="0.5">
      <c r="A280" s="77">
        <v>6</v>
      </c>
      <c r="B280" s="75">
        <v>403</v>
      </c>
      <c r="C280" s="65" t="s">
        <v>58</v>
      </c>
      <c r="D280" s="60" t="s">
        <v>64</v>
      </c>
      <c r="E280" s="66">
        <f>E281*2.1/16</f>
        <v>1689.84375</v>
      </c>
      <c r="F280" s="78">
        <v>0</v>
      </c>
      <c r="G280" s="33">
        <f t="shared" si="10"/>
        <v>0</v>
      </c>
      <c r="H280" s="52"/>
    </row>
    <row r="281" spans="1:8" ht="15" customHeight="1" x14ac:dyDescent="0.5">
      <c r="A281" s="77">
        <v>7</v>
      </c>
      <c r="B281" s="75">
        <v>403</v>
      </c>
      <c r="C281" s="65" t="s">
        <v>66</v>
      </c>
      <c r="D281" s="73" t="s">
        <v>20</v>
      </c>
      <c r="E281" s="74">
        <v>12875</v>
      </c>
      <c r="F281" s="78">
        <v>0</v>
      </c>
      <c r="G281" s="33">
        <f t="shared" si="10"/>
        <v>0</v>
      </c>
      <c r="H281" s="52"/>
    </row>
    <row r="282" spans="1:8" ht="15" customHeight="1" x14ac:dyDescent="0.5">
      <c r="A282" s="77">
        <v>8</v>
      </c>
      <c r="B282" s="75">
        <v>407</v>
      </c>
      <c r="C282" s="76" t="s">
        <v>31</v>
      </c>
      <c r="D282" s="73" t="s">
        <v>29</v>
      </c>
      <c r="E282" s="74">
        <v>12240</v>
      </c>
      <c r="F282" s="78">
        <v>0</v>
      </c>
      <c r="G282" s="33">
        <f t="shared" si="10"/>
        <v>0</v>
      </c>
      <c r="H282" s="52"/>
    </row>
    <row r="283" spans="1:8" ht="15" customHeight="1" x14ac:dyDescent="0.5">
      <c r="A283" s="77">
        <v>9</v>
      </c>
      <c r="B283" s="75">
        <v>614</v>
      </c>
      <c r="C283" s="76" t="s">
        <v>33</v>
      </c>
      <c r="D283" s="73" t="s">
        <v>34</v>
      </c>
      <c r="E283" s="74">
        <v>26</v>
      </c>
      <c r="F283" s="78">
        <v>0</v>
      </c>
      <c r="G283" s="33">
        <f t="shared" si="10"/>
        <v>0</v>
      </c>
      <c r="H283" s="52"/>
    </row>
    <row r="284" spans="1:8" ht="15" customHeight="1" x14ac:dyDescent="0.5">
      <c r="A284" s="77">
        <v>10</v>
      </c>
      <c r="B284" s="73">
        <v>626</v>
      </c>
      <c r="C284" s="76" t="s">
        <v>44</v>
      </c>
      <c r="D284" s="73" t="s">
        <v>51</v>
      </c>
      <c r="E284" s="74">
        <v>1</v>
      </c>
      <c r="F284" s="78">
        <v>0</v>
      </c>
      <c r="G284" s="39">
        <f t="shared" ref="G284:G289" si="12">E284*F284</f>
        <v>0</v>
      </c>
      <c r="H284" s="52"/>
    </row>
    <row r="285" spans="1:8" ht="15" customHeight="1" x14ac:dyDescent="0.5">
      <c r="A285" s="77">
        <v>11</v>
      </c>
      <c r="B285" s="75">
        <v>627</v>
      </c>
      <c r="C285" s="76" t="s">
        <v>25</v>
      </c>
      <c r="D285" s="73" t="s">
        <v>30</v>
      </c>
      <c r="E285" s="74">
        <v>5837</v>
      </c>
      <c r="F285" s="78">
        <v>0</v>
      </c>
      <c r="G285" s="33">
        <f t="shared" si="12"/>
        <v>0</v>
      </c>
      <c r="H285" s="52"/>
    </row>
    <row r="286" spans="1:8" ht="15" customHeight="1" x14ac:dyDescent="0.5">
      <c r="A286" s="77">
        <v>12</v>
      </c>
      <c r="B286" s="75">
        <v>627</v>
      </c>
      <c r="C286" s="76" t="s">
        <v>26</v>
      </c>
      <c r="D286" s="73" t="s">
        <v>29</v>
      </c>
      <c r="E286" s="74">
        <v>355</v>
      </c>
      <c r="F286" s="78">
        <v>0</v>
      </c>
      <c r="G286" s="33">
        <f t="shared" si="12"/>
        <v>0</v>
      </c>
      <c r="H286" s="52"/>
    </row>
    <row r="287" spans="1:8" ht="15" customHeight="1" x14ac:dyDescent="0.5">
      <c r="A287" s="77">
        <v>13</v>
      </c>
      <c r="B287" s="75">
        <v>627</v>
      </c>
      <c r="C287" s="76" t="s">
        <v>56</v>
      </c>
      <c r="D287" s="73" t="s">
        <v>29</v>
      </c>
      <c r="E287" s="74">
        <v>875</v>
      </c>
      <c r="F287" s="78">
        <v>0</v>
      </c>
      <c r="G287" s="33">
        <f t="shared" si="12"/>
        <v>0</v>
      </c>
      <c r="H287" s="52"/>
    </row>
    <row r="288" spans="1:8" ht="15" customHeight="1" x14ac:dyDescent="0.5">
      <c r="A288" s="77">
        <v>14</v>
      </c>
      <c r="B288" s="75">
        <v>630</v>
      </c>
      <c r="C288" s="76" t="s">
        <v>36</v>
      </c>
      <c r="D288" s="73" t="s">
        <v>37</v>
      </c>
      <c r="E288" s="74">
        <v>120</v>
      </c>
      <c r="F288" s="78">
        <v>0</v>
      </c>
      <c r="G288" s="33">
        <f t="shared" si="12"/>
        <v>0</v>
      </c>
      <c r="H288" s="52"/>
    </row>
    <row r="289" spans="1:8" ht="15" customHeight="1" thickBot="1" x14ac:dyDescent="0.55000000000000004">
      <c r="A289" s="77">
        <v>15</v>
      </c>
      <c r="B289" s="75">
        <v>630</v>
      </c>
      <c r="C289" s="76" t="s">
        <v>62</v>
      </c>
      <c r="D289" s="73" t="s">
        <v>51</v>
      </c>
      <c r="E289" s="74">
        <v>1</v>
      </c>
      <c r="F289" s="78">
        <v>0</v>
      </c>
      <c r="G289" s="33">
        <f t="shared" si="12"/>
        <v>0</v>
      </c>
    </row>
    <row r="290" spans="1:8" ht="15" customHeight="1" thickBot="1" x14ac:dyDescent="0.55000000000000004">
      <c r="A290" s="99" t="s">
        <v>71</v>
      </c>
      <c r="B290" s="100"/>
      <c r="C290" s="100"/>
      <c r="D290" s="100"/>
      <c r="E290" s="100"/>
      <c r="F290" s="101"/>
      <c r="G290" s="22">
        <f>SUM(G275:G288)</f>
        <v>0</v>
      </c>
      <c r="H290" s="52"/>
    </row>
    <row r="319" spans="1:7" ht="15" customHeight="1" x14ac:dyDescent="0.4">
      <c r="A319" s="40" t="s">
        <v>76</v>
      </c>
      <c r="B319" s="41"/>
      <c r="C319" s="41"/>
      <c r="G319" s="89" t="s">
        <v>77</v>
      </c>
    </row>
    <row r="320" spans="1:7" ht="15" customHeight="1" x14ac:dyDescent="0.4">
      <c r="A320" s="91" t="s">
        <v>39</v>
      </c>
      <c r="B320" s="91"/>
      <c r="C320" s="91"/>
      <c r="D320" s="91"/>
      <c r="E320" s="91"/>
      <c r="F320" s="91"/>
      <c r="G320" s="91"/>
    </row>
    <row r="321" spans="1:8" ht="15" customHeight="1" x14ac:dyDescent="0.4">
      <c r="A321" s="92" t="s">
        <v>41</v>
      </c>
      <c r="B321" s="92"/>
      <c r="C321" s="92"/>
      <c r="D321" s="92"/>
      <c r="E321" s="92"/>
      <c r="F321" s="92"/>
      <c r="G321" s="92"/>
    </row>
    <row r="322" spans="1:8" ht="15" customHeight="1" x14ac:dyDescent="0.4">
      <c r="A322" s="91" t="s">
        <v>52</v>
      </c>
      <c r="B322" s="91"/>
      <c r="C322" s="91"/>
      <c r="D322" s="91"/>
      <c r="E322" s="91"/>
      <c r="F322" s="91"/>
      <c r="G322" s="91"/>
    </row>
    <row r="323" spans="1:8" ht="15" customHeight="1" x14ac:dyDescent="0.4">
      <c r="A323" s="93" t="s">
        <v>55</v>
      </c>
      <c r="B323" s="94"/>
      <c r="C323" s="94"/>
      <c r="D323" s="94"/>
      <c r="E323" s="94"/>
      <c r="F323" s="94"/>
      <c r="G323" s="94"/>
    </row>
    <row r="324" spans="1:8" ht="15" customHeight="1" x14ac:dyDescent="0.4">
      <c r="A324" s="95" t="s">
        <v>40</v>
      </c>
      <c r="B324" s="95"/>
      <c r="C324" s="95"/>
      <c r="D324" s="95"/>
      <c r="E324" s="95"/>
      <c r="F324" s="95"/>
      <c r="G324" s="95"/>
    </row>
    <row r="325" spans="1:8" ht="15" customHeight="1" x14ac:dyDescent="0.4">
      <c r="A325" s="27"/>
      <c r="B325" s="1"/>
      <c r="C325" s="1"/>
      <c r="D325" s="1"/>
      <c r="E325" s="1"/>
      <c r="F325" s="1"/>
      <c r="G325" s="1"/>
    </row>
    <row r="326" spans="1:8" ht="15" customHeight="1" x14ac:dyDescent="0.5">
      <c r="A326" s="28" t="s">
        <v>38</v>
      </c>
      <c r="B326" s="10" t="s">
        <v>1</v>
      </c>
      <c r="C326" s="9" t="s">
        <v>1</v>
      </c>
      <c r="D326" s="11" t="s">
        <v>3</v>
      </c>
      <c r="E326" s="12" t="s">
        <v>9</v>
      </c>
      <c r="F326" s="13" t="s">
        <v>6</v>
      </c>
      <c r="G326" s="14" t="s">
        <v>7</v>
      </c>
    </row>
    <row r="327" spans="1:8" ht="15" customHeight="1" x14ac:dyDescent="0.5">
      <c r="A327" s="29" t="s">
        <v>8</v>
      </c>
      <c r="B327" s="16" t="s">
        <v>8</v>
      </c>
      <c r="C327" s="15" t="s">
        <v>2</v>
      </c>
      <c r="D327" s="17" t="s">
        <v>4</v>
      </c>
      <c r="E327" s="18" t="s">
        <v>5</v>
      </c>
      <c r="F327" s="19" t="s">
        <v>10</v>
      </c>
      <c r="G327" s="18" t="s">
        <v>10</v>
      </c>
    </row>
    <row r="328" spans="1:8" ht="15" customHeight="1" x14ac:dyDescent="0.5">
      <c r="A328" s="32">
        <v>1</v>
      </c>
      <c r="B328" s="72">
        <v>202</v>
      </c>
      <c r="C328" s="65" t="s">
        <v>57</v>
      </c>
      <c r="D328" s="73" t="s">
        <v>0</v>
      </c>
      <c r="E328" s="74">
        <v>93097</v>
      </c>
      <c r="F328" s="38">
        <v>0</v>
      </c>
      <c r="G328" s="33">
        <f t="shared" ref="G328:G335" si="13">E328*F328</f>
        <v>0</v>
      </c>
    </row>
    <row r="329" spans="1:8" ht="15" customHeight="1" x14ac:dyDescent="0.5">
      <c r="A329" s="32">
        <v>2</v>
      </c>
      <c r="B329" s="72">
        <v>203</v>
      </c>
      <c r="C329" s="76" t="s">
        <v>32</v>
      </c>
      <c r="D329" s="73" t="s">
        <v>20</v>
      </c>
      <c r="E329" s="74">
        <v>4320</v>
      </c>
      <c r="F329" s="38">
        <v>0</v>
      </c>
      <c r="G329" s="33">
        <f t="shared" si="13"/>
        <v>0</v>
      </c>
    </row>
    <row r="330" spans="1:8" ht="15" customHeight="1" x14ac:dyDescent="0.5">
      <c r="A330" s="32">
        <v>3</v>
      </c>
      <c r="B330" s="75">
        <v>403</v>
      </c>
      <c r="C330" s="76" t="s">
        <v>24</v>
      </c>
      <c r="D330" s="73" t="s">
        <v>20</v>
      </c>
      <c r="E330" s="74">
        <v>2500</v>
      </c>
      <c r="F330" s="38">
        <v>0</v>
      </c>
      <c r="G330" s="33">
        <f t="shared" si="13"/>
        <v>0</v>
      </c>
    </row>
    <row r="331" spans="1:8" ht="15" customHeight="1" x14ac:dyDescent="0.5">
      <c r="A331" s="32">
        <v>4</v>
      </c>
      <c r="B331" s="75">
        <v>403</v>
      </c>
      <c r="C331" s="76" t="s">
        <v>75</v>
      </c>
      <c r="D331" s="73" t="s">
        <v>20</v>
      </c>
      <c r="E331" s="74">
        <v>500</v>
      </c>
      <c r="F331" s="38">
        <v>0</v>
      </c>
      <c r="G331" s="33">
        <f t="shared" ref="G331" si="14">E331*F331</f>
        <v>0</v>
      </c>
      <c r="H331" s="62"/>
    </row>
    <row r="332" spans="1:8" ht="15" customHeight="1" x14ac:dyDescent="0.5">
      <c r="A332" s="32">
        <v>5</v>
      </c>
      <c r="B332" s="75">
        <v>403</v>
      </c>
      <c r="C332" s="65" t="s">
        <v>58</v>
      </c>
      <c r="D332" s="60" t="s">
        <v>64</v>
      </c>
      <c r="E332" s="66">
        <f>E333*2.1/16</f>
        <v>1370.90625</v>
      </c>
      <c r="F332" s="38">
        <v>0</v>
      </c>
      <c r="G332" s="33">
        <f t="shared" si="13"/>
        <v>0</v>
      </c>
    </row>
    <row r="333" spans="1:8" ht="15" customHeight="1" x14ac:dyDescent="0.5">
      <c r="A333" s="32">
        <v>6</v>
      </c>
      <c r="B333" s="75">
        <v>403</v>
      </c>
      <c r="C333" s="65" t="s">
        <v>59</v>
      </c>
      <c r="D333" s="73" t="s">
        <v>20</v>
      </c>
      <c r="E333" s="74">
        <v>10445</v>
      </c>
      <c r="F333" s="38">
        <v>0</v>
      </c>
      <c r="G333" s="33">
        <f t="shared" si="13"/>
        <v>0</v>
      </c>
    </row>
    <row r="334" spans="1:8" ht="15" customHeight="1" x14ac:dyDescent="0.5">
      <c r="A334" s="32">
        <v>7</v>
      </c>
      <c r="B334" s="75">
        <v>407</v>
      </c>
      <c r="C334" s="76" t="s">
        <v>31</v>
      </c>
      <c r="D334" s="73" t="s">
        <v>29</v>
      </c>
      <c r="E334" s="74">
        <v>7448</v>
      </c>
      <c r="F334" s="38">
        <v>0</v>
      </c>
      <c r="G334" s="33">
        <f t="shared" si="13"/>
        <v>0</v>
      </c>
    </row>
    <row r="335" spans="1:8" ht="15" customHeight="1" x14ac:dyDescent="0.5">
      <c r="A335" s="32">
        <v>8</v>
      </c>
      <c r="B335" s="75">
        <v>614</v>
      </c>
      <c r="C335" s="76" t="s">
        <v>33</v>
      </c>
      <c r="D335" s="73" t="s">
        <v>34</v>
      </c>
      <c r="E335" s="74">
        <v>14</v>
      </c>
      <c r="F335" s="38">
        <v>0</v>
      </c>
      <c r="G335" s="33">
        <f t="shared" si="13"/>
        <v>0</v>
      </c>
    </row>
    <row r="336" spans="1:8" ht="15" customHeight="1" x14ac:dyDescent="0.5">
      <c r="A336" s="32">
        <v>9</v>
      </c>
      <c r="B336" s="73">
        <v>626</v>
      </c>
      <c r="C336" s="76" t="s">
        <v>44</v>
      </c>
      <c r="D336" s="73" t="s">
        <v>51</v>
      </c>
      <c r="E336" s="74">
        <v>1</v>
      </c>
      <c r="F336" s="38">
        <v>0</v>
      </c>
      <c r="G336" s="39">
        <f>E336*F336</f>
        <v>0</v>
      </c>
    </row>
    <row r="337" spans="1:7" ht="15" customHeight="1" x14ac:dyDescent="0.5">
      <c r="A337" s="32">
        <v>10</v>
      </c>
      <c r="B337" s="75">
        <v>627</v>
      </c>
      <c r="C337" s="76" t="s">
        <v>25</v>
      </c>
      <c r="D337" s="73" t="s">
        <v>30</v>
      </c>
      <c r="E337" s="74">
        <v>40</v>
      </c>
      <c r="F337" s="38">
        <v>0</v>
      </c>
      <c r="G337" s="33">
        <f>E337*F337</f>
        <v>0</v>
      </c>
    </row>
    <row r="338" spans="1:7" ht="15" customHeight="1" x14ac:dyDescent="0.5">
      <c r="A338" s="32">
        <v>11</v>
      </c>
      <c r="B338" s="75">
        <v>627</v>
      </c>
      <c r="C338" s="76" t="s">
        <v>26</v>
      </c>
      <c r="D338" s="73" t="s">
        <v>29</v>
      </c>
      <c r="E338" s="74">
        <v>334</v>
      </c>
      <c r="F338" s="38">
        <v>0</v>
      </c>
      <c r="G338" s="33">
        <f>E338*F338</f>
        <v>0</v>
      </c>
    </row>
    <row r="339" spans="1:7" ht="15" customHeight="1" x14ac:dyDescent="0.5">
      <c r="A339" s="32">
        <v>12</v>
      </c>
      <c r="B339" s="75">
        <v>627</v>
      </c>
      <c r="C339" s="76" t="s">
        <v>27</v>
      </c>
      <c r="D339" s="73" t="s">
        <v>29</v>
      </c>
      <c r="E339" s="74">
        <v>445</v>
      </c>
      <c r="F339" s="38">
        <v>0</v>
      </c>
      <c r="G339" s="33">
        <f>E339*F339</f>
        <v>0</v>
      </c>
    </row>
    <row r="340" spans="1:7" ht="15" customHeight="1" thickBot="1" x14ac:dyDescent="0.55000000000000004">
      <c r="A340" s="32">
        <v>13</v>
      </c>
      <c r="B340" s="75">
        <v>630</v>
      </c>
      <c r="C340" s="76" t="s">
        <v>62</v>
      </c>
      <c r="D340" s="73" t="s">
        <v>51</v>
      </c>
      <c r="E340" s="74">
        <v>1</v>
      </c>
      <c r="F340" s="38">
        <v>0</v>
      </c>
      <c r="G340" s="33">
        <f>E340*F340</f>
        <v>0</v>
      </c>
    </row>
    <row r="341" spans="1:7" ht="15" customHeight="1" thickBot="1" x14ac:dyDescent="0.55000000000000004">
      <c r="A341" s="99" t="s">
        <v>72</v>
      </c>
      <c r="B341" s="100"/>
      <c r="C341" s="100"/>
      <c r="D341" s="100"/>
      <c r="E341" s="100"/>
      <c r="F341" s="101"/>
      <c r="G341" s="22">
        <f>SUM(G328:G339)</f>
        <v>0</v>
      </c>
    </row>
    <row r="372" spans="1:7" ht="15" customHeight="1" x14ac:dyDescent="0.4">
      <c r="A372" s="40" t="s">
        <v>76</v>
      </c>
      <c r="B372" s="41"/>
      <c r="C372" s="41"/>
      <c r="G372" s="89" t="s">
        <v>77</v>
      </c>
    </row>
    <row r="373" spans="1:7" ht="15" customHeight="1" x14ac:dyDescent="0.4">
      <c r="A373" s="91" t="s">
        <v>39</v>
      </c>
      <c r="B373" s="91"/>
      <c r="C373" s="91"/>
      <c r="D373" s="91"/>
      <c r="E373" s="91"/>
      <c r="F373" s="91"/>
      <c r="G373" s="91"/>
    </row>
    <row r="374" spans="1:7" ht="15" customHeight="1" x14ac:dyDescent="0.4">
      <c r="A374" s="92" t="s">
        <v>41</v>
      </c>
      <c r="B374" s="92"/>
      <c r="C374" s="92"/>
      <c r="D374" s="92"/>
      <c r="E374" s="92"/>
      <c r="F374" s="92"/>
      <c r="G374" s="92"/>
    </row>
    <row r="375" spans="1:7" ht="15" customHeight="1" x14ac:dyDescent="0.4">
      <c r="A375" s="91" t="s">
        <v>52</v>
      </c>
      <c r="B375" s="91"/>
      <c r="C375" s="91"/>
      <c r="D375" s="91"/>
      <c r="E375" s="91"/>
      <c r="F375" s="91"/>
      <c r="G375" s="91"/>
    </row>
    <row r="376" spans="1:7" ht="15" customHeight="1" x14ac:dyDescent="0.4">
      <c r="A376" s="93" t="s">
        <v>54</v>
      </c>
      <c r="B376" s="94"/>
      <c r="C376" s="94"/>
      <c r="D376" s="94"/>
      <c r="E376" s="94"/>
      <c r="F376" s="94"/>
      <c r="G376" s="94"/>
    </row>
    <row r="377" spans="1:7" ht="15" customHeight="1" x14ac:dyDescent="0.4">
      <c r="A377" s="95" t="s">
        <v>40</v>
      </c>
      <c r="B377" s="95"/>
      <c r="C377" s="95"/>
      <c r="D377" s="95"/>
      <c r="E377" s="95"/>
      <c r="F377" s="95"/>
      <c r="G377" s="95"/>
    </row>
    <row r="378" spans="1:7" ht="15" customHeight="1" x14ac:dyDescent="0.4">
      <c r="A378" s="27"/>
      <c r="B378" s="1"/>
      <c r="C378" s="1"/>
      <c r="D378" s="1"/>
      <c r="E378" s="1"/>
      <c r="F378" s="1"/>
      <c r="G378" s="1"/>
    </row>
    <row r="379" spans="1:7" ht="15" customHeight="1" x14ac:dyDescent="0.5">
      <c r="A379" s="28" t="s">
        <v>38</v>
      </c>
      <c r="B379" s="10" t="s">
        <v>1</v>
      </c>
      <c r="C379" s="9" t="s">
        <v>1</v>
      </c>
      <c r="D379" s="11" t="s">
        <v>3</v>
      </c>
      <c r="E379" s="12" t="s">
        <v>9</v>
      </c>
      <c r="F379" s="13" t="s">
        <v>6</v>
      </c>
      <c r="G379" s="14" t="s">
        <v>7</v>
      </c>
    </row>
    <row r="380" spans="1:7" ht="15" customHeight="1" x14ac:dyDescent="0.5">
      <c r="A380" s="29" t="s">
        <v>8</v>
      </c>
      <c r="B380" s="16" t="s">
        <v>8</v>
      </c>
      <c r="C380" s="15" t="s">
        <v>2</v>
      </c>
      <c r="D380" s="17" t="s">
        <v>4</v>
      </c>
      <c r="E380" s="18" t="s">
        <v>5</v>
      </c>
      <c r="F380" s="19" t="s">
        <v>10</v>
      </c>
      <c r="G380" s="18" t="s">
        <v>10</v>
      </c>
    </row>
    <row r="381" spans="1:7" ht="15" customHeight="1" x14ac:dyDescent="0.5">
      <c r="A381" s="32">
        <v>1</v>
      </c>
      <c r="B381" s="72">
        <v>202</v>
      </c>
      <c r="C381" s="65" t="s">
        <v>57</v>
      </c>
      <c r="D381" s="73" t="s">
        <v>0</v>
      </c>
      <c r="E381" s="74">
        <v>11410</v>
      </c>
      <c r="F381" s="38">
        <v>0</v>
      </c>
      <c r="G381" s="33">
        <f t="shared" ref="G381:G387" si="15">E381*F381</f>
        <v>0</v>
      </c>
    </row>
    <row r="382" spans="1:7" ht="15" customHeight="1" x14ac:dyDescent="0.5">
      <c r="A382" s="32">
        <v>2</v>
      </c>
      <c r="B382" s="72">
        <v>203</v>
      </c>
      <c r="C382" s="76" t="s">
        <v>32</v>
      </c>
      <c r="D382" s="73" t="s">
        <v>20</v>
      </c>
      <c r="E382" s="74">
        <v>351</v>
      </c>
      <c r="F382" s="38">
        <v>0</v>
      </c>
      <c r="G382" s="33">
        <f t="shared" si="15"/>
        <v>0</v>
      </c>
    </row>
    <row r="383" spans="1:7" ht="15" customHeight="1" x14ac:dyDescent="0.5">
      <c r="A383" s="32">
        <v>3</v>
      </c>
      <c r="B383" s="75">
        <v>403</v>
      </c>
      <c r="C383" s="76" t="s">
        <v>24</v>
      </c>
      <c r="D383" s="73" t="s">
        <v>20</v>
      </c>
      <c r="E383" s="74">
        <v>400</v>
      </c>
      <c r="F383" s="38">
        <v>0</v>
      </c>
      <c r="G383" s="33">
        <f t="shared" si="15"/>
        <v>0</v>
      </c>
    </row>
    <row r="384" spans="1:7" ht="15" customHeight="1" x14ac:dyDescent="0.5">
      <c r="A384" s="32">
        <v>4</v>
      </c>
      <c r="B384" s="75">
        <v>403</v>
      </c>
      <c r="C384" s="65" t="s">
        <v>58</v>
      </c>
      <c r="D384" s="60" t="s">
        <v>64</v>
      </c>
      <c r="E384" s="66">
        <f>E385*2.1/16</f>
        <v>168</v>
      </c>
      <c r="F384" s="38">
        <v>0</v>
      </c>
      <c r="G384" s="33">
        <f t="shared" si="15"/>
        <v>0</v>
      </c>
    </row>
    <row r="385" spans="1:7" ht="15" customHeight="1" x14ac:dyDescent="0.5">
      <c r="A385" s="32">
        <v>5</v>
      </c>
      <c r="B385" s="75">
        <v>403</v>
      </c>
      <c r="C385" s="65" t="s">
        <v>59</v>
      </c>
      <c r="D385" s="73" t="s">
        <v>20</v>
      </c>
      <c r="E385" s="74">
        <v>1280</v>
      </c>
      <c r="F385" s="38">
        <v>0</v>
      </c>
      <c r="G385" s="33">
        <f t="shared" si="15"/>
        <v>0</v>
      </c>
    </row>
    <row r="386" spans="1:7" ht="15" customHeight="1" x14ac:dyDescent="0.5">
      <c r="A386" s="32">
        <v>6</v>
      </c>
      <c r="B386" s="75">
        <v>407</v>
      </c>
      <c r="C386" s="76" t="s">
        <v>31</v>
      </c>
      <c r="D386" s="73" t="s">
        <v>29</v>
      </c>
      <c r="E386" s="74">
        <v>913</v>
      </c>
      <c r="F386" s="38">
        <v>0</v>
      </c>
      <c r="G386" s="33">
        <f t="shared" si="15"/>
        <v>0</v>
      </c>
    </row>
    <row r="387" spans="1:7" ht="15" customHeight="1" x14ac:dyDescent="0.5">
      <c r="A387" s="32">
        <v>7</v>
      </c>
      <c r="B387" s="75">
        <v>614</v>
      </c>
      <c r="C387" s="76" t="s">
        <v>33</v>
      </c>
      <c r="D387" s="73" t="s">
        <v>34</v>
      </c>
      <c r="E387" s="74">
        <v>14</v>
      </c>
      <c r="F387" s="38">
        <v>0</v>
      </c>
      <c r="G387" s="33">
        <f t="shared" si="15"/>
        <v>0</v>
      </c>
    </row>
    <row r="388" spans="1:7" ht="15" customHeight="1" x14ac:dyDescent="0.5">
      <c r="A388" s="32">
        <v>8</v>
      </c>
      <c r="B388" s="73">
        <v>626</v>
      </c>
      <c r="C388" s="76" t="s">
        <v>44</v>
      </c>
      <c r="D388" s="73" t="s">
        <v>51</v>
      </c>
      <c r="E388" s="74">
        <v>1</v>
      </c>
      <c r="F388" s="38">
        <v>0</v>
      </c>
      <c r="G388" s="39">
        <f t="shared" ref="G388:G393" si="16">E388*F388</f>
        <v>0</v>
      </c>
    </row>
    <row r="389" spans="1:7" ht="15" customHeight="1" x14ac:dyDescent="0.5">
      <c r="A389" s="32">
        <v>9</v>
      </c>
      <c r="B389" s="75">
        <v>627</v>
      </c>
      <c r="C389" s="76" t="s">
        <v>25</v>
      </c>
      <c r="D389" s="73" t="s">
        <v>30</v>
      </c>
      <c r="E389" s="74">
        <v>40</v>
      </c>
      <c r="F389" s="38">
        <v>0</v>
      </c>
      <c r="G389" s="33">
        <f t="shared" si="16"/>
        <v>0</v>
      </c>
    </row>
    <row r="390" spans="1:7" ht="15" customHeight="1" x14ac:dyDescent="0.5">
      <c r="A390" s="32">
        <v>10</v>
      </c>
      <c r="B390" s="34">
        <v>627</v>
      </c>
      <c r="C390" s="35" t="s">
        <v>26</v>
      </c>
      <c r="D390" s="36" t="s">
        <v>29</v>
      </c>
      <c r="E390" s="37">
        <v>39</v>
      </c>
      <c r="F390" s="38">
        <v>0</v>
      </c>
      <c r="G390" s="33">
        <f t="shared" si="16"/>
        <v>0</v>
      </c>
    </row>
    <row r="391" spans="1:7" ht="15" customHeight="1" x14ac:dyDescent="0.5">
      <c r="A391" s="32">
        <v>11</v>
      </c>
      <c r="B391" s="34">
        <v>627</v>
      </c>
      <c r="C391" s="35" t="s">
        <v>56</v>
      </c>
      <c r="D391" s="36" t="s">
        <v>29</v>
      </c>
      <c r="E391" s="37">
        <v>65</v>
      </c>
      <c r="F391" s="38">
        <v>0</v>
      </c>
      <c r="G391" s="33">
        <f t="shared" si="16"/>
        <v>0</v>
      </c>
    </row>
    <row r="392" spans="1:7" ht="15" customHeight="1" x14ac:dyDescent="0.5">
      <c r="A392" s="32">
        <v>12</v>
      </c>
      <c r="B392" s="34">
        <v>630</v>
      </c>
      <c r="C392" s="35" t="s">
        <v>36</v>
      </c>
      <c r="D392" s="36" t="s">
        <v>37</v>
      </c>
      <c r="E392" s="37">
        <v>24</v>
      </c>
      <c r="F392" s="38">
        <v>0</v>
      </c>
      <c r="G392" s="33">
        <f t="shared" si="16"/>
        <v>0</v>
      </c>
    </row>
    <row r="393" spans="1:7" ht="15" customHeight="1" thickBot="1" x14ac:dyDescent="0.55000000000000004">
      <c r="A393" s="32">
        <v>13</v>
      </c>
      <c r="B393" s="34">
        <v>630</v>
      </c>
      <c r="C393" s="35" t="s">
        <v>62</v>
      </c>
      <c r="D393" s="36" t="s">
        <v>51</v>
      </c>
      <c r="E393" s="37">
        <v>1</v>
      </c>
      <c r="F393" s="38">
        <v>0</v>
      </c>
      <c r="G393" s="33">
        <f t="shared" si="16"/>
        <v>0</v>
      </c>
    </row>
    <row r="394" spans="1:7" ht="15" customHeight="1" thickBot="1" x14ac:dyDescent="0.55000000000000004">
      <c r="A394" s="99" t="s">
        <v>73</v>
      </c>
      <c r="B394" s="100"/>
      <c r="C394" s="100"/>
      <c r="D394" s="100"/>
      <c r="E394" s="100"/>
      <c r="F394" s="101"/>
      <c r="G394" s="22">
        <f>SUM(G381:G392)</f>
        <v>0</v>
      </c>
    </row>
    <row r="425" spans="1:7" ht="15" customHeight="1" x14ac:dyDescent="0.4">
      <c r="A425" s="40" t="s">
        <v>76</v>
      </c>
      <c r="B425" s="41"/>
      <c r="C425" s="41"/>
      <c r="G425" s="89" t="s">
        <v>77</v>
      </c>
    </row>
    <row r="426" spans="1:7" ht="15" customHeight="1" x14ac:dyDescent="0.4">
      <c r="A426" s="91" t="s">
        <v>39</v>
      </c>
      <c r="B426" s="91"/>
      <c r="C426" s="91"/>
      <c r="D426" s="91"/>
      <c r="E426" s="91"/>
      <c r="F426" s="91"/>
      <c r="G426" s="91"/>
    </row>
    <row r="427" spans="1:7" ht="15" customHeight="1" x14ac:dyDescent="0.4">
      <c r="A427" s="92" t="s">
        <v>41</v>
      </c>
      <c r="B427" s="92"/>
      <c r="C427" s="92"/>
      <c r="D427" s="92"/>
      <c r="E427" s="92"/>
      <c r="F427" s="92"/>
      <c r="G427" s="92"/>
    </row>
    <row r="428" spans="1:7" ht="15" customHeight="1" x14ac:dyDescent="0.4">
      <c r="A428" s="91" t="s">
        <v>52</v>
      </c>
      <c r="B428" s="91"/>
      <c r="C428" s="91"/>
      <c r="D428" s="91"/>
      <c r="E428" s="91"/>
      <c r="F428" s="91"/>
      <c r="G428" s="91"/>
    </row>
    <row r="429" spans="1:7" ht="15" customHeight="1" x14ac:dyDescent="0.4">
      <c r="A429" s="93" t="s">
        <v>63</v>
      </c>
      <c r="B429" s="94"/>
      <c r="C429" s="94"/>
      <c r="D429" s="94"/>
      <c r="E429" s="94"/>
      <c r="F429" s="94"/>
      <c r="G429" s="94"/>
    </row>
    <row r="430" spans="1:7" ht="15" customHeight="1" x14ac:dyDescent="0.4">
      <c r="A430" s="95"/>
      <c r="B430" s="95"/>
      <c r="C430" s="95"/>
      <c r="D430" s="95"/>
      <c r="E430" s="95"/>
      <c r="F430" s="95"/>
      <c r="G430" s="95"/>
    </row>
    <row r="431" spans="1:7" ht="15" customHeight="1" x14ac:dyDescent="0.4">
      <c r="A431" s="27"/>
      <c r="B431" s="1"/>
      <c r="C431" s="1"/>
      <c r="D431" s="1"/>
      <c r="E431" s="1"/>
      <c r="F431" s="1"/>
      <c r="G431" s="1"/>
    </row>
    <row r="432" spans="1:7" ht="15" customHeight="1" x14ac:dyDescent="0.5">
      <c r="A432" s="28" t="s">
        <v>38</v>
      </c>
      <c r="B432" s="10" t="s">
        <v>1</v>
      </c>
      <c r="C432" s="9" t="s">
        <v>1</v>
      </c>
      <c r="D432" s="11" t="s">
        <v>3</v>
      </c>
      <c r="E432" s="12" t="s">
        <v>9</v>
      </c>
      <c r="F432" s="13" t="s">
        <v>6</v>
      </c>
      <c r="G432" s="14" t="s">
        <v>7</v>
      </c>
    </row>
    <row r="433" spans="1:8" ht="15" customHeight="1" x14ac:dyDescent="0.5">
      <c r="A433" s="29" t="s">
        <v>8</v>
      </c>
      <c r="B433" s="16" t="s">
        <v>8</v>
      </c>
      <c r="C433" s="15" t="s">
        <v>2</v>
      </c>
      <c r="D433" s="17" t="s">
        <v>4</v>
      </c>
      <c r="E433" s="18" t="s">
        <v>5</v>
      </c>
      <c r="F433" s="19" t="s">
        <v>10</v>
      </c>
      <c r="G433" s="18" t="s">
        <v>10</v>
      </c>
    </row>
    <row r="434" spans="1:8" ht="15" customHeight="1" x14ac:dyDescent="0.5">
      <c r="A434" s="32">
        <v>1</v>
      </c>
      <c r="B434" s="72">
        <v>202</v>
      </c>
      <c r="C434" s="65" t="s">
        <v>57</v>
      </c>
      <c r="D434" s="73" t="s">
        <v>0</v>
      </c>
      <c r="E434" s="74">
        <v>9278</v>
      </c>
      <c r="F434" s="38">
        <v>0</v>
      </c>
      <c r="G434" s="33">
        <f t="shared" ref="G434:G440" si="17">E434*F434</f>
        <v>0</v>
      </c>
    </row>
    <row r="435" spans="1:8" ht="15" customHeight="1" x14ac:dyDescent="0.5">
      <c r="A435" s="32">
        <v>2</v>
      </c>
      <c r="B435" s="75">
        <v>403</v>
      </c>
      <c r="C435" s="76" t="s">
        <v>24</v>
      </c>
      <c r="D435" s="73" t="s">
        <v>20</v>
      </c>
      <c r="E435" s="74">
        <v>200</v>
      </c>
      <c r="F435" s="38">
        <v>0</v>
      </c>
      <c r="G435" s="33">
        <f t="shared" si="17"/>
        <v>0</v>
      </c>
    </row>
    <row r="436" spans="1:8" ht="15" customHeight="1" x14ac:dyDescent="0.5">
      <c r="A436" s="32">
        <v>3</v>
      </c>
      <c r="B436" s="75">
        <v>403</v>
      </c>
      <c r="C436" s="76" t="s">
        <v>75</v>
      </c>
      <c r="D436" s="73" t="s">
        <v>20</v>
      </c>
      <c r="E436" s="74">
        <v>100</v>
      </c>
      <c r="F436" s="38">
        <v>0</v>
      </c>
      <c r="G436" s="33">
        <f t="shared" ref="G436" si="18">E436*F436</f>
        <v>0</v>
      </c>
      <c r="H436" s="62"/>
    </row>
    <row r="437" spans="1:8" ht="15" customHeight="1" x14ac:dyDescent="0.5">
      <c r="A437" s="32">
        <v>4</v>
      </c>
      <c r="B437" s="75">
        <v>403</v>
      </c>
      <c r="C437" s="65" t="s">
        <v>58</v>
      </c>
      <c r="D437" s="60" t="s">
        <v>64</v>
      </c>
      <c r="E437" s="66">
        <f>E438*2.1/16</f>
        <v>136.63124999999999</v>
      </c>
      <c r="F437" s="38">
        <v>0</v>
      </c>
      <c r="G437" s="33">
        <f t="shared" si="17"/>
        <v>0</v>
      </c>
    </row>
    <row r="438" spans="1:8" ht="15" customHeight="1" x14ac:dyDescent="0.5">
      <c r="A438" s="32">
        <v>5</v>
      </c>
      <c r="B438" s="75">
        <v>403</v>
      </c>
      <c r="C438" s="65" t="s">
        <v>59</v>
      </c>
      <c r="D438" s="73" t="s">
        <v>20</v>
      </c>
      <c r="E438" s="74">
        <v>1041</v>
      </c>
      <c r="F438" s="38">
        <v>0</v>
      </c>
      <c r="G438" s="33">
        <f t="shared" si="17"/>
        <v>0</v>
      </c>
    </row>
    <row r="439" spans="1:8" ht="15" customHeight="1" x14ac:dyDescent="0.5">
      <c r="A439" s="32">
        <v>6</v>
      </c>
      <c r="B439" s="75">
        <v>407</v>
      </c>
      <c r="C439" s="76" t="s">
        <v>31</v>
      </c>
      <c r="D439" s="73" t="s">
        <v>29</v>
      </c>
      <c r="E439" s="74">
        <v>742</v>
      </c>
      <c r="F439" s="38">
        <v>0</v>
      </c>
      <c r="G439" s="33">
        <f t="shared" si="17"/>
        <v>0</v>
      </c>
    </row>
    <row r="440" spans="1:8" ht="15" customHeight="1" x14ac:dyDescent="0.5">
      <c r="A440" s="32">
        <v>7</v>
      </c>
      <c r="B440" s="75">
        <v>614</v>
      </c>
      <c r="C440" s="76" t="s">
        <v>33</v>
      </c>
      <c r="D440" s="73" t="s">
        <v>34</v>
      </c>
      <c r="E440" s="74">
        <v>14</v>
      </c>
      <c r="F440" s="38">
        <v>0</v>
      </c>
      <c r="G440" s="33">
        <f t="shared" si="17"/>
        <v>0</v>
      </c>
    </row>
    <row r="441" spans="1:8" ht="15" customHeight="1" x14ac:dyDescent="0.5">
      <c r="A441" s="32">
        <v>8</v>
      </c>
      <c r="B441" s="36">
        <v>626</v>
      </c>
      <c r="C441" s="35" t="s">
        <v>44</v>
      </c>
      <c r="D441" s="36" t="s">
        <v>51</v>
      </c>
      <c r="E441" s="37">
        <v>1</v>
      </c>
      <c r="F441" s="38">
        <v>0</v>
      </c>
      <c r="G441" s="39">
        <f t="shared" ref="G441:G446" si="19">E441*F441</f>
        <v>0</v>
      </c>
    </row>
    <row r="442" spans="1:8" ht="15" customHeight="1" x14ac:dyDescent="0.5">
      <c r="A442" s="32">
        <v>9</v>
      </c>
      <c r="B442" s="34">
        <v>627</v>
      </c>
      <c r="C442" s="35" t="s">
        <v>25</v>
      </c>
      <c r="D442" s="36" t="s">
        <v>30</v>
      </c>
      <c r="E442" s="37">
        <v>298</v>
      </c>
      <c r="F442" s="38">
        <v>0</v>
      </c>
      <c r="G442" s="33">
        <f t="shared" si="19"/>
        <v>0</v>
      </c>
    </row>
    <row r="443" spans="1:8" ht="15" customHeight="1" x14ac:dyDescent="0.5">
      <c r="A443" s="32">
        <v>10</v>
      </c>
      <c r="B443" s="34">
        <v>627</v>
      </c>
      <c r="C443" s="35" t="s">
        <v>26</v>
      </c>
      <c r="D443" s="36" t="s">
        <v>29</v>
      </c>
      <c r="E443" s="37">
        <v>23</v>
      </c>
      <c r="F443" s="38">
        <v>0</v>
      </c>
      <c r="G443" s="33">
        <f t="shared" si="19"/>
        <v>0</v>
      </c>
    </row>
    <row r="444" spans="1:8" ht="15" customHeight="1" x14ac:dyDescent="0.5">
      <c r="A444" s="32">
        <v>11</v>
      </c>
      <c r="B444" s="34">
        <v>627</v>
      </c>
      <c r="C444" s="35" t="s">
        <v>56</v>
      </c>
      <c r="D444" s="36" t="s">
        <v>29</v>
      </c>
      <c r="E444" s="37">
        <v>35</v>
      </c>
      <c r="F444" s="38">
        <v>0</v>
      </c>
      <c r="G444" s="33">
        <f t="shared" si="19"/>
        <v>0</v>
      </c>
    </row>
    <row r="445" spans="1:8" ht="15" customHeight="1" x14ac:dyDescent="0.5">
      <c r="A445" s="32">
        <v>12</v>
      </c>
      <c r="B445" s="34">
        <v>630</v>
      </c>
      <c r="C445" s="35" t="s">
        <v>36</v>
      </c>
      <c r="D445" s="36" t="s">
        <v>37</v>
      </c>
      <c r="E445" s="37">
        <v>36</v>
      </c>
      <c r="F445" s="38">
        <v>0</v>
      </c>
      <c r="G445" s="33">
        <f t="shared" si="19"/>
        <v>0</v>
      </c>
    </row>
    <row r="446" spans="1:8" ht="15" customHeight="1" thickBot="1" x14ac:dyDescent="0.55000000000000004">
      <c r="A446" s="32">
        <v>13</v>
      </c>
      <c r="B446" s="34">
        <v>630</v>
      </c>
      <c r="C446" s="35" t="s">
        <v>62</v>
      </c>
      <c r="D446" s="36" t="s">
        <v>51</v>
      </c>
      <c r="E446" s="37">
        <v>1</v>
      </c>
      <c r="F446" s="38">
        <v>0</v>
      </c>
      <c r="G446" s="33">
        <f t="shared" si="19"/>
        <v>0</v>
      </c>
    </row>
    <row r="447" spans="1:8" ht="15" customHeight="1" thickBot="1" x14ac:dyDescent="0.55000000000000004">
      <c r="A447" s="99" t="s">
        <v>73</v>
      </c>
      <c r="B447" s="100"/>
      <c r="C447" s="100"/>
      <c r="D447" s="100"/>
      <c r="E447" s="100"/>
      <c r="F447" s="101"/>
      <c r="G447" s="22">
        <f>SUM(G434:G445)</f>
        <v>0</v>
      </c>
    </row>
    <row r="478" spans="1:7" ht="15" customHeight="1" x14ac:dyDescent="0.4">
      <c r="A478" s="40" t="s">
        <v>76</v>
      </c>
      <c r="B478" s="41"/>
      <c r="C478" s="41"/>
      <c r="G478" s="89" t="s">
        <v>77</v>
      </c>
    </row>
    <row r="479" spans="1:7" ht="15" customHeight="1" x14ac:dyDescent="0.4">
      <c r="A479" s="91" t="s">
        <v>39</v>
      </c>
      <c r="B479" s="91"/>
      <c r="C479" s="91"/>
      <c r="D479" s="91"/>
      <c r="E479" s="91"/>
      <c r="F479" s="91"/>
      <c r="G479" s="91"/>
    </row>
    <row r="480" spans="1:7" ht="15" customHeight="1" x14ac:dyDescent="0.4">
      <c r="A480" s="92" t="s">
        <v>41</v>
      </c>
      <c r="B480" s="92"/>
      <c r="C480" s="92"/>
      <c r="D480" s="92"/>
      <c r="E480" s="92"/>
      <c r="F480" s="92"/>
      <c r="G480" s="92"/>
    </row>
    <row r="481" spans="1:8" ht="15" customHeight="1" x14ac:dyDescent="0.4">
      <c r="A481" s="91" t="s">
        <v>52</v>
      </c>
      <c r="B481" s="91"/>
      <c r="C481" s="91"/>
      <c r="D481" s="91"/>
      <c r="E481" s="91"/>
      <c r="F481" s="91"/>
      <c r="G481" s="91"/>
    </row>
    <row r="482" spans="1:8" ht="15" customHeight="1" x14ac:dyDescent="0.4">
      <c r="A482" s="93" t="s">
        <v>53</v>
      </c>
      <c r="B482" s="94"/>
      <c r="C482" s="94"/>
      <c r="D482" s="94"/>
      <c r="E482" s="94"/>
      <c r="F482" s="94"/>
      <c r="G482" s="94"/>
    </row>
    <row r="483" spans="1:8" ht="15" customHeight="1" x14ac:dyDescent="0.4">
      <c r="A483" s="95" t="s">
        <v>40</v>
      </c>
      <c r="B483" s="95"/>
      <c r="C483" s="95"/>
      <c r="D483" s="95"/>
      <c r="E483" s="95"/>
      <c r="F483" s="95"/>
      <c r="G483" s="95"/>
    </row>
    <row r="484" spans="1:8" ht="15" customHeight="1" x14ac:dyDescent="0.4">
      <c r="A484" s="27"/>
      <c r="B484" s="1"/>
      <c r="C484" s="1"/>
      <c r="D484" s="1"/>
      <c r="E484" s="1"/>
      <c r="F484" s="1"/>
      <c r="G484" s="1"/>
    </row>
    <row r="485" spans="1:8" ht="15" customHeight="1" x14ac:dyDescent="0.5">
      <c r="A485" s="28" t="s">
        <v>38</v>
      </c>
      <c r="B485" s="10" t="s">
        <v>1</v>
      </c>
      <c r="C485" s="9" t="s">
        <v>1</v>
      </c>
      <c r="D485" s="11" t="s">
        <v>3</v>
      </c>
      <c r="E485" s="12" t="s">
        <v>9</v>
      </c>
      <c r="F485" s="13" t="s">
        <v>6</v>
      </c>
      <c r="G485" s="14" t="s">
        <v>7</v>
      </c>
    </row>
    <row r="486" spans="1:8" ht="15" customHeight="1" x14ac:dyDescent="0.5">
      <c r="A486" s="29" t="s">
        <v>8</v>
      </c>
      <c r="B486" s="16" t="s">
        <v>8</v>
      </c>
      <c r="C486" s="15" t="s">
        <v>2</v>
      </c>
      <c r="D486" s="17" t="s">
        <v>4</v>
      </c>
      <c r="E486" s="18" t="s">
        <v>5</v>
      </c>
      <c r="F486" s="19" t="s">
        <v>10</v>
      </c>
      <c r="G486" s="18" t="s">
        <v>10</v>
      </c>
    </row>
    <row r="487" spans="1:8" ht="15" customHeight="1" x14ac:dyDescent="0.5">
      <c r="A487" s="77">
        <v>1</v>
      </c>
      <c r="B487" s="72">
        <v>202</v>
      </c>
      <c r="C487" s="65" t="s">
        <v>57</v>
      </c>
      <c r="D487" s="73" t="s">
        <v>0</v>
      </c>
      <c r="E487" s="74">
        <v>5043</v>
      </c>
      <c r="F487" s="78">
        <v>0</v>
      </c>
      <c r="G487" s="33">
        <f t="shared" ref="G487:G494" si="20">E487*F487</f>
        <v>0</v>
      </c>
    </row>
    <row r="488" spans="1:8" ht="15" customHeight="1" x14ac:dyDescent="0.5">
      <c r="A488" s="77">
        <v>2</v>
      </c>
      <c r="B488" s="72">
        <v>203</v>
      </c>
      <c r="C488" s="76" t="s">
        <v>32</v>
      </c>
      <c r="D488" s="73" t="s">
        <v>20</v>
      </c>
      <c r="E488" s="74">
        <v>108</v>
      </c>
      <c r="F488" s="78">
        <v>0</v>
      </c>
      <c r="G488" s="33">
        <f t="shared" si="20"/>
        <v>0</v>
      </c>
    </row>
    <row r="489" spans="1:8" ht="15" customHeight="1" x14ac:dyDescent="0.5">
      <c r="A489" s="77">
        <v>3</v>
      </c>
      <c r="B489" s="75">
        <v>403</v>
      </c>
      <c r="C489" s="76" t="s">
        <v>24</v>
      </c>
      <c r="D489" s="73" t="s">
        <v>20</v>
      </c>
      <c r="E489" s="74">
        <v>150</v>
      </c>
      <c r="F489" s="78">
        <v>0</v>
      </c>
      <c r="G489" s="33">
        <f t="shared" si="20"/>
        <v>0</v>
      </c>
    </row>
    <row r="490" spans="1:8" ht="15" customHeight="1" x14ac:dyDescent="0.5">
      <c r="A490" s="77">
        <v>4</v>
      </c>
      <c r="B490" s="75">
        <v>403</v>
      </c>
      <c r="C490" s="76" t="s">
        <v>75</v>
      </c>
      <c r="D490" s="73" t="s">
        <v>20</v>
      </c>
      <c r="E490" s="74">
        <v>20</v>
      </c>
      <c r="F490" s="78">
        <v>0</v>
      </c>
      <c r="G490" s="33">
        <f t="shared" ref="G490" si="21">E490*F490</f>
        <v>0</v>
      </c>
    </row>
    <row r="491" spans="1:8" ht="15" customHeight="1" x14ac:dyDescent="0.5">
      <c r="A491" s="77">
        <v>5</v>
      </c>
      <c r="B491" s="75">
        <v>403</v>
      </c>
      <c r="C491" s="65" t="s">
        <v>58</v>
      </c>
      <c r="D491" s="60" t="s">
        <v>64</v>
      </c>
      <c r="E491" s="66">
        <f>E492*2.1/16</f>
        <v>75.46875</v>
      </c>
      <c r="F491" s="78">
        <v>0</v>
      </c>
      <c r="G491" s="33">
        <f t="shared" si="20"/>
        <v>0</v>
      </c>
      <c r="H491" s="62"/>
    </row>
    <row r="492" spans="1:8" ht="15" customHeight="1" x14ac:dyDescent="0.5">
      <c r="A492" s="77">
        <v>6</v>
      </c>
      <c r="B492" s="75">
        <v>403</v>
      </c>
      <c r="C492" s="65" t="s">
        <v>59</v>
      </c>
      <c r="D492" s="73" t="s">
        <v>20</v>
      </c>
      <c r="E492" s="74">
        <v>575</v>
      </c>
      <c r="F492" s="78">
        <v>0</v>
      </c>
      <c r="G492" s="33">
        <f t="shared" si="20"/>
        <v>0</v>
      </c>
    </row>
    <row r="493" spans="1:8" ht="15" customHeight="1" x14ac:dyDescent="0.5">
      <c r="A493" s="77">
        <v>7</v>
      </c>
      <c r="B493" s="75">
        <v>407</v>
      </c>
      <c r="C493" s="76" t="s">
        <v>31</v>
      </c>
      <c r="D493" s="73" t="s">
        <v>29</v>
      </c>
      <c r="E493" s="74">
        <v>403</v>
      </c>
      <c r="F493" s="78">
        <v>0</v>
      </c>
      <c r="G493" s="33">
        <f t="shared" si="20"/>
        <v>0</v>
      </c>
    </row>
    <row r="494" spans="1:8" ht="15" customHeight="1" x14ac:dyDescent="0.5">
      <c r="A494" s="77">
        <v>8</v>
      </c>
      <c r="B494" s="75">
        <v>614</v>
      </c>
      <c r="C494" s="76" t="s">
        <v>33</v>
      </c>
      <c r="D494" s="73" t="s">
        <v>34</v>
      </c>
      <c r="E494" s="74">
        <v>14</v>
      </c>
      <c r="F494" s="78">
        <v>0</v>
      </c>
      <c r="G494" s="33">
        <f t="shared" si="20"/>
        <v>0</v>
      </c>
    </row>
    <row r="495" spans="1:8" ht="15" customHeight="1" x14ac:dyDescent="0.5">
      <c r="A495" s="32">
        <v>9</v>
      </c>
      <c r="B495" s="36">
        <v>626</v>
      </c>
      <c r="C495" s="35" t="s">
        <v>44</v>
      </c>
      <c r="D495" s="36" t="s">
        <v>51</v>
      </c>
      <c r="E495" s="37">
        <v>1</v>
      </c>
      <c r="F495" s="38">
        <v>0</v>
      </c>
      <c r="G495" s="39">
        <f>E495*F495</f>
        <v>0</v>
      </c>
    </row>
    <row r="496" spans="1:8" ht="15" customHeight="1" x14ac:dyDescent="0.5">
      <c r="A496" s="32">
        <v>10</v>
      </c>
      <c r="B496" s="34">
        <v>627</v>
      </c>
      <c r="C496" s="35" t="s">
        <v>25</v>
      </c>
      <c r="D496" s="36" t="s">
        <v>30</v>
      </c>
      <c r="E496" s="37">
        <v>32</v>
      </c>
      <c r="F496" s="38">
        <v>0</v>
      </c>
      <c r="G496" s="33">
        <f>E496*F496</f>
        <v>0</v>
      </c>
    </row>
    <row r="497" spans="1:7" ht="15" customHeight="1" x14ac:dyDescent="0.5">
      <c r="A497" s="32">
        <v>11</v>
      </c>
      <c r="B497" s="34">
        <v>627</v>
      </c>
      <c r="C497" s="35" t="s">
        <v>26</v>
      </c>
      <c r="D497" s="36" t="s">
        <v>29</v>
      </c>
      <c r="E497" s="37">
        <v>16</v>
      </c>
      <c r="F497" s="38">
        <v>0</v>
      </c>
      <c r="G497" s="33">
        <f>E497*F497</f>
        <v>0</v>
      </c>
    </row>
    <row r="498" spans="1:7" ht="15" customHeight="1" x14ac:dyDescent="0.5">
      <c r="A498" s="32">
        <v>12</v>
      </c>
      <c r="B498" s="34">
        <v>627</v>
      </c>
      <c r="C498" s="35" t="s">
        <v>56</v>
      </c>
      <c r="D498" s="36" t="s">
        <v>29</v>
      </c>
      <c r="E498" s="37">
        <v>45</v>
      </c>
      <c r="F498" s="38">
        <v>0</v>
      </c>
      <c r="G498" s="33">
        <f>E498*F498</f>
        <v>0</v>
      </c>
    </row>
    <row r="499" spans="1:7" ht="15" customHeight="1" thickBot="1" x14ac:dyDescent="0.55000000000000004">
      <c r="A499" s="32">
        <v>13</v>
      </c>
      <c r="B499" s="34">
        <v>630</v>
      </c>
      <c r="C499" s="35" t="s">
        <v>62</v>
      </c>
      <c r="D499" s="36" t="s">
        <v>51</v>
      </c>
      <c r="E499" s="37">
        <v>1</v>
      </c>
      <c r="F499" s="38">
        <v>0</v>
      </c>
      <c r="G499" s="33">
        <f>E499*F499</f>
        <v>0</v>
      </c>
    </row>
    <row r="500" spans="1:7" ht="15" customHeight="1" thickBot="1" x14ac:dyDescent="0.55000000000000004">
      <c r="A500" s="99" t="s">
        <v>74</v>
      </c>
      <c r="B500" s="100"/>
      <c r="C500" s="100"/>
      <c r="D500" s="100"/>
      <c r="E500" s="100"/>
      <c r="F500" s="101"/>
      <c r="G500" s="22">
        <f>SUM(G487:G498)</f>
        <v>0</v>
      </c>
    </row>
    <row r="531" spans="1:8" ht="15" customHeight="1" x14ac:dyDescent="0.4">
      <c r="H531" s="87"/>
    </row>
    <row r="532" spans="1:8" ht="15" customHeight="1" x14ac:dyDescent="0.4">
      <c r="H532" s="87"/>
    </row>
    <row r="533" spans="1:8" ht="15" customHeight="1" x14ac:dyDescent="0.4">
      <c r="A533" s="40" t="s">
        <v>76</v>
      </c>
      <c r="B533" s="41"/>
      <c r="C533" s="41"/>
      <c r="G533" s="89" t="s">
        <v>77</v>
      </c>
      <c r="H533" s="87"/>
    </row>
    <row r="534" spans="1:8" ht="15" customHeight="1" x14ac:dyDescent="0.4">
      <c r="A534" s="91" t="s">
        <v>39</v>
      </c>
      <c r="B534" s="91"/>
      <c r="C534" s="91"/>
      <c r="D534" s="91"/>
      <c r="E534" s="91"/>
      <c r="F534" s="91"/>
      <c r="G534" s="91"/>
      <c r="H534" s="87"/>
    </row>
    <row r="535" spans="1:8" ht="15" customHeight="1" x14ac:dyDescent="0.4">
      <c r="A535" s="92" t="s">
        <v>41</v>
      </c>
      <c r="B535" s="92"/>
      <c r="C535" s="92"/>
      <c r="D535" s="92"/>
      <c r="E535" s="92"/>
      <c r="F535" s="92"/>
      <c r="G535" s="92"/>
      <c r="H535" s="87"/>
    </row>
    <row r="536" spans="1:8" ht="15" customHeight="1" x14ac:dyDescent="0.4">
      <c r="A536" s="91" t="s">
        <v>52</v>
      </c>
      <c r="B536" s="91"/>
      <c r="C536" s="91"/>
      <c r="D536" s="91"/>
      <c r="E536" s="91"/>
      <c r="F536" s="91"/>
      <c r="G536" s="91"/>
      <c r="H536" s="87"/>
    </row>
    <row r="537" spans="1:8" ht="15" customHeight="1" x14ac:dyDescent="0.4">
      <c r="A537" s="93" t="s">
        <v>50</v>
      </c>
      <c r="B537" s="93"/>
      <c r="C537" s="93"/>
      <c r="D537" s="93"/>
      <c r="E537" s="93"/>
      <c r="F537" s="93"/>
      <c r="G537" s="93"/>
      <c r="H537" s="88"/>
    </row>
    <row r="538" spans="1:8" ht="15" customHeight="1" x14ac:dyDescent="0.4">
      <c r="A538" s="95" t="s">
        <v>40</v>
      </c>
      <c r="B538" s="95"/>
      <c r="C538" s="95"/>
      <c r="D538" s="95"/>
      <c r="E538" s="95"/>
      <c r="F538" s="95"/>
      <c r="G538" s="95"/>
      <c r="H538" s="88"/>
    </row>
    <row r="539" spans="1:8" ht="15" customHeight="1" x14ac:dyDescent="0.4">
      <c r="A539" s="27"/>
      <c r="B539" s="1"/>
      <c r="C539" s="1"/>
      <c r="D539" s="1"/>
      <c r="E539" s="1"/>
      <c r="F539" s="1"/>
      <c r="G539" s="1"/>
      <c r="H539" s="88"/>
    </row>
    <row r="540" spans="1:8" ht="15" customHeight="1" x14ac:dyDescent="0.5">
      <c r="A540" s="28" t="s">
        <v>38</v>
      </c>
      <c r="B540" s="10" t="s">
        <v>1</v>
      </c>
      <c r="C540" s="9" t="s">
        <v>1</v>
      </c>
      <c r="D540" s="11" t="s">
        <v>3</v>
      </c>
      <c r="E540" s="12" t="s">
        <v>9</v>
      </c>
      <c r="F540" s="13" t="s">
        <v>6</v>
      </c>
      <c r="G540" s="14" t="s">
        <v>7</v>
      </c>
      <c r="H540" s="88"/>
    </row>
    <row r="541" spans="1:8" ht="15" customHeight="1" x14ac:dyDescent="0.5">
      <c r="A541" s="29" t="s">
        <v>8</v>
      </c>
      <c r="B541" s="16" t="s">
        <v>8</v>
      </c>
      <c r="C541" s="15" t="s">
        <v>2</v>
      </c>
      <c r="D541" s="17" t="s">
        <v>4</v>
      </c>
      <c r="E541" s="18" t="s">
        <v>5</v>
      </c>
      <c r="F541" s="19" t="s">
        <v>10</v>
      </c>
      <c r="G541" s="18" t="s">
        <v>10</v>
      </c>
      <c r="H541" s="90"/>
    </row>
    <row r="542" spans="1:8" ht="15" customHeight="1" x14ac:dyDescent="0.5">
      <c r="A542" s="32">
        <v>1</v>
      </c>
      <c r="B542" s="72">
        <v>202</v>
      </c>
      <c r="C542" s="65" t="s">
        <v>57</v>
      </c>
      <c r="D542" s="73" t="s">
        <v>0</v>
      </c>
      <c r="E542" s="74">
        <v>408547</v>
      </c>
      <c r="F542" s="78">
        <v>0</v>
      </c>
      <c r="G542" s="33">
        <f t="shared" ref="G542:G550" si="22">E542*F542</f>
        <v>0</v>
      </c>
      <c r="H542" s="90"/>
    </row>
    <row r="543" spans="1:8" ht="15" customHeight="1" x14ac:dyDescent="0.5">
      <c r="A543" s="32">
        <v>2</v>
      </c>
      <c r="B543" s="75">
        <v>203</v>
      </c>
      <c r="C543" s="76" t="s">
        <v>42</v>
      </c>
      <c r="D543" s="73" t="s">
        <v>37</v>
      </c>
      <c r="E543" s="74">
        <v>27</v>
      </c>
      <c r="F543" s="78">
        <v>0</v>
      </c>
      <c r="G543" s="33">
        <f t="shared" si="22"/>
        <v>0</v>
      </c>
      <c r="H543" s="90"/>
    </row>
    <row r="544" spans="1:8" ht="15" customHeight="1" x14ac:dyDescent="0.5">
      <c r="A544" s="32">
        <v>3</v>
      </c>
      <c r="B544" s="72">
        <v>203</v>
      </c>
      <c r="C544" s="76" t="s">
        <v>32</v>
      </c>
      <c r="D544" s="73" t="s">
        <v>20</v>
      </c>
      <c r="E544" s="74">
        <v>8869</v>
      </c>
      <c r="F544" s="78">
        <v>0</v>
      </c>
      <c r="G544" s="33">
        <f t="shared" si="22"/>
        <v>0</v>
      </c>
      <c r="H544" s="87"/>
    </row>
    <row r="545" spans="1:8" ht="15" customHeight="1" x14ac:dyDescent="0.5">
      <c r="A545" s="32">
        <v>4</v>
      </c>
      <c r="B545" s="75">
        <v>403</v>
      </c>
      <c r="C545" s="76" t="s">
        <v>24</v>
      </c>
      <c r="D545" s="73" t="s">
        <v>20</v>
      </c>
      <c r="E545" s="74">
        <v>11600</v>
      </c>
      <c r="F545" s="78"/>
      <c r="G545" s="33">
        <f t="shared" si="22"/>
        <v>0</v>
      </c>
      <c r="H545" s="87"/>
    </row>
    <row r="546" spans="1:8" ht="15" customHeight="1" x14ac:dyDescent="0.5">
      <c r="A546" s="32">
        <v>5</v>
      </c>
      <c r="B546" s="75">
        <v>403</v>
      </c>
      <c r="C546" s="76" t="s">
        <v>75</v>
      </c>
      <c r="D546" s="73" t="s">
        <v>20</v>
      </c>
      <c r="E546" s="74">
        <v>1700</v>
      </c>
      <c r="F546" s="78">
        <v>0</v>
      </c>
      <c r="G546" s="33">
        <f t="shared" ref="G546" si="23">E546*F546</f>
        <v>0</v>
      </c>
      <c r="H546" s="87"/>
    </row>
    <row r="547" spans="1:8" ht="15" customHeight="1" x14ac:dyDescent="0.5">
      <c r="A547" s="32">
        <v>6</v>
      </c>
      <c r="B547" s="75">
        <v>403</v>
      </c>
      <c r="C547" s="65" t="s">
        <v>58</v>
      </c>
      <c r="D547" s="60" t="s">
        <v>64</v>
      </c>
      <c r="E547" s="66">
        <f>E548*2.1/16</f>
        <v>5450.2875000000004</v>
      </c>
      <c r="F547" s="78">
        <v>0</v>
      </c>
      <c r="G547" s="33">
        <f t="shared" si="22"/>
        <v>0</v>
      </c>
      <c r="H547" s="87"/>
    </row>
    <row r="548" spans="1:8" ht="15" customHeight="1" x14ac:dyDescent="0.5">
      <c r="A548" s="32">
        <v>7</v>
      </c>
      <c r="B548" s="75">
        <v>403</v>
      </c>
      <c r="C548" s="65" t="s">
        <v>59</v>
      </c>
      <c r="D548" s="73" t="s">
        <v>20</v>
      </c>
      <c r="E548" s="74">
        <v>41526</v>
      </c>
      <c r="F548" s="78">
        <v>0</v>
      </c>
      <c r="G548" s="33">
        <f t="shared" si="22"/>
        <v>0</v>
      </c>
      <c r="H548" s="87"/>
    </row>
    <row r="549" spans="1:8" ht="15" customHeight="1" x14ac:dyDescent="0.5">
      <c r="A549" s="32">
        <v>8</v>
      </c>
      <c r="B549" s="75">
        <v>407</v>
      </c>
      <c r="C549" s="76" t="s">
        <v>31</v>
      </c>
      <c r="D549" s="73" t="s">
        <v>29</v>
      </c>
      <c r="E549" s="74">
        <v>32707</v>
      </c>
      <c r="F549" s="78">
        <v>0</v>
      </c>
      <c r="G549" s="33">
        <f t="shared" si="22"/>
        <v>0</v>
      </c>
      <c r="H549" s="87"/>
    </row>
    <row r="550" spans="1:8" ht="15" customHeight="1" x14ac:dyDescent="0.5">
      <c r="A550" s="32">
        <v>9</v>
      </c>
      <c r="B550" s="75">
        <v>614</v>
      </c>
      <c r="C550" s="76" t="s">
        <v>33</v>
      </c>
      <c r="D550" s="73" t="s">
        <v>34</v>
      </c>
      <c r="E550" s="74">
        <v>148</v>
      </c>
      <c r="F550" s="78">
        <v>0</v>
      </c>
      <c r="G550" s="33">
        <f t="shared" si="22"/>
        <v>0</v>
      </c>
      <c r="H550" s="87"/>
    </row>
    <row r="551" spans="1:8" ht="15" customHeight="1" x14ac:dyDescent="0.5">
      <c r="A551" s="32">
        <v>10</v>
      </c>
      <c r="B551" s="73">
        <v>626</v>
      </c>
      <c r="C551" s="76" t="s">
        <v>44</v>
      </c>
      <c r="D551" s="73" t="s">
        <v>51</v>
      </c>
      <c r="E551" s="74">
        <v>10</v>
      </c>
      <c r="F551" s="78">
        <v>0</v>
      </c>
      <c r="G551" s="39">
        <f t="shared" ref="G551:G558" si="24">E551*F551</f>
        <v>0</v>
      </c>
      <c r="H551" s="87"/>
    </row>
    <row r="552" spans="1:8" ht="15" customHeight="1" x14ac:dyDescent="0.5">
      <c r="A552" s="32">
        <v>11</v>
      </c>
      <c r="B552" s="75">
        <v>627</v>
      </c>
      <c r="C552" s="76" t="s">
        <v>25</v>
      </c>
      <c r="D552" s="73" t="s">
        <v>30</v>
      </c>
      <c r="E552" s="74">
        <v>7489</v>
      </c>
      <c r="F552" s="78">
        <v>0</v>
      </c>
      <c r="G552" s="33">
        <f t="shared" si="24"/>
        <v>0</v>
      </c>
      <c r="H552" s="87"/>
    </row>
    <row r="553" spans="1:8" ht="15" customHeight="1" x14ac:dyDescent="0.5">
      <c r="A553" s="32">
        <v>12</v>
      </c>
      <c r="B553" s="75">
        <v>627</v>
      </c>
      <c r="C553" s="76" t="s">
        <v>26</v>
      </c>
      <c r="D553" s="73" t="s">
        <v>29</v>
      </c>
      <c r="E553" s="74">
        <v>1200</v>
      </c>
      <c r="F553" s="78">
        <v>0</v>
      </c>
      <c r="G553" s="33">
        <f t="shared" si="24"/>
        <v>0</v>
      </c>
      <c r="H553" s="87"/>
    </row>
    <row r="554" spans="1:8" ht="15" customHeight="1" x14ac:dyDescent="0.5">
      <c r="A554" s="32">
        <v>13</v>
      </c>
      <c r="B554" s="34">
        <v>627</v>
      </c>
      <c r="C554" s="35" t="s">
        <v>27</v>
      </c>
      <c r="D554" s="36" t="s">
        <v>29</v>
      </c>
      <c r="E554" s="37">
        <v>669</v>
      </c>
      <c r="F554" s="38">
        <v>0</v>
      </c>
      <c r="G554" s="33">
        <f t="shared" si="24"/>
        <v>0</v>
      </c>
    </row>
    <row r="555" spans="1:8" ht="15" customHeight="1" x14ac:dyDescent="0.5">
      <c r="A555" s="32">
        <v>14</v>
      </c>
      <c r="B555" s="34">
        <v>627</v>
      </c>
      <c r="C555" s="35" t="s">
        <v>56</v>
      </c>
      <c r="D555" s="36" t="s">
        <v>29</v>
      </c>
      <c r="E555" s="37">
        <v>1630</v>
      </c>
      <c r="F555" s="38">
        <v>0</v>
      </c>
      <c r="G555" s="33">
        <f>E555*F555</f>
        <v>0</v>
      </c>
    </row>
    <row r="556" spans="1:8" ht="15" customHeight="1" x14ac:dyDescent="0.5">
      <c r="A556" s="32">
        <v>15</v>
      </c>
      <c r="B556" s="34">
        <v>630</v>
      </c>
      <c r="C556" s="35" t="s">
        <v>36</v>
      </c>
      <c r="D556" s="36" t="s">
        <v>37</v>
      </c>
      <c r="E556" s="37">
        <v>360</v>
      </c>
      <c r="F556" s="38">
        <v>0</v>
      </c>
      <c r="G556" s="33">
        <f t="shared" si="24"/>
        <v>0</v>
      </c>
    </row>
    <row r="557" spans="1:8" ht="15" customHeight="1" x14ac:dyDescent="0.5">
      <c r="A557" s="32">
        <v>16</v>
      </c>
      <c r="B557" s="34">
        <v>630</v>
      </c>
      <c r="C557" s="35" t="s">
        <v>62</v>
      </c>
      <c r="D557" s="36" t="s">
        <v>51</v>
      </c>
      <c r="E557" s="37">
        <v>10</v>
      </c>
      <c r="F557" s="38">
        <v>0</v>
      </c>
      <c r="G557" s="33">
        <f>E557*F557</f>
        <v>0</v>
      </c>
    </row>
    <row r="558" spans="1:8" ht="15" customHeight="1" thickBot="1" x14ac:dyDescent="0.55000000000000004">
      <c r="A558" s="32">
        <v>17</v>
      </c>
      <c r="B558" s="34">
        <v>700</v>
      </c>
      <c r="C558" s="35" t="s">
        <v>28</v>
      </c>
      <c r="D558" s="36" t="s">
        <v>51</v>
      </c>
      <c r="E558" s="37">
        <v>1</v>
      </c>
      <c r="F558" s="38">
        <v>300000</v>
      </c>
      <c r="G558" s="33">
        <f t="shared" si="24"/>
        <v>300000</v>
      </c>
    </row>
    <row r="559" spans="1:8" ht="15" customHeight="1" thickBot="1" x14ac:dyDescent="0.55000000000000004">
      <c r="A559" s="99" t="s">
        <v>35</v>
      </c>
      <c r="B559" s="100"/>
      <c r="C559" s="100"/>
      <c r="D559" s="100"/>
      <c r="E559" s="100"/>
      <c r="F559" s="101"/>
      <c r="G559" s="22">
        <f>SUM(G542:G558)</f>
        <v>300000</v>
      </c>
    </row>
    <row r="560" spans="1:8" ht="15" customHeight="1" x14ac:dyDescent="0.5">
      <c r="A560" s="21"/>
      <c r="B560" s="20"/>
      <c r="C560" s="20"/>
      <c r="D560" s="20"/>
      <c r="E560" s="20"/>
      <c r="F560" s="23"/>
      <c r="G560" s="23"/>
    </row>
    <row r="561" spans="1:7" ht="15" customHeight="1" x14ac:dyDescent="0.5">
      <c r="A561" s="21" t="s">
        <v>11</v>
      </c>
      <c r="B561" s="20"/>
      <c r="C561" s="24"/>
      <c r="D561" s="24"/>
      <c r="E561" s="25"/>
      <c r="F561" s="20" t="s">
        <v>12</v>
      </c>
      <c r="G561" s="26"/>
    </row>
    <row r="562" spans="1:7" ht="15" customHeight="1" x14ac:dyDescent="0.5">
      <c r="A562" s="21"/>
      <c r="B562" s="20"/>
      <c r="C562" s="20" t="s">
        <v>13</v>
      </c>
      <c r="D562" s="20"/>
      <c r="E562" s="20"/>
      <c r="F562" s="23"/>
      <c r="G562" s="23"/>
    </row>
    <row r="563" spans="1:7" ht="15" customHeight="1" x14ac:dyDescent="0.5">
      <c r="A563" s="21" t="s">
        <v>14</v>
      </c>
      <c r="B563" s="20"/>
      <c r="C563" s="24"/>
      <c r="D563" s="24"/>
      <c r="E563" s="20"/>
      <c r="F563" s="23" t="s">
        <v>22</v>
      </c>
      <c r="G563" s="26"/>
    </row>
    <row r="564" spans="1:7" ht="15" customHeight="1" x14ac:dyDescent="0.5">
      <c r="A564" s="21"/>
      <c r="B564" s="20"/>
      <c r="C564" s="20"/>
      <c r="D564" s="20"/>
      <c r="E564" s="20"/>
      <c r="F564" s="23"/>
      <c r="G564" s="23"/>
    </row>
    <row r="565" spans="1:7" ht="15" customHeight="1" x14ac:dyDescent="0.5">
      <c r="A565" s="21" t="s">
        <v>15</v>
      </c>
      <c r="B565" s="20"/>
      <c r="C565" s="24"/>
      <c r="D565" s="24"/>
      <c r="E565" s="25"/>
      <c r="F565" s="20" t="s">
        <v>16</v>
      </c>
      <c r="G565" s="26"/>
    </row>
    <row r="566" spans="1:7" ht="15" customHeight="1" x14ac:dyDescent="0.5">
      <c r="A566" s="21"/>
      <c r="B566" s="20"/>
      <c r="C566" s="20"/>
      <c r="D566" s="20"/>
      <c r="E566" s="20"/>
      <c r="F566" s="23"/>
      <c r="G566" s="23"/>
    </row>
    <row r="567" spans="1:7" ht="15" customHeight="1" x14ac:dyDescent="0.5">
      <c r="A567" s="21" t="s">
        <v>17</v>
      </c>
      <c r="B567" s="20"/>
      <c r="C567" s="24"/>
      <c r="D567" s="24"/>
      <c r="E567" s="20"/>
      <c r="F567" s="23" t="s">
        <v>21</v>
      </c>
      <c r="G567" s="26"/>
    </row>
    <row r="568" spans="1:7" ht="15" customHeight="1" x14ac:dyDescent="0.5">
      <c r="A568" s="21"/>
      <c r="B568" s="20"/>
      <c r="C568" s="20"/>
      <c r="D568" s="20"/>
      <c r="E568" s="20"/>
      <c r="F568" s="23"/>
      <c r="G568" s="23"/>
    </row>
    <row r="569" spans="1:7" ht="15" customHeight="1" x14ac:dyDescent="0.5">
      <c r="A569" s="21" t="s">
        <v>19</v>
      </c>
      <c r="B569" s="20"/>
      <c r="C569" s="20"/>
      <c r="D569" s="20"/>
      <c r="E569" s="20"/>
      <c r="F569" s="23"/>
      <c r="G569" s="23"/>
    </row>
    <row r="570" spans="1:7" ht="15" customHeight="1" x14ac:dyDescent="0.5">
      <c r="A570" s="30" t="s">
        <v>18</v>
      </c>
      <c r="B570" s="20"/>
      <c r="C570" s="24"/>
      <c r="D570" s="24"/>
      <c r="E570" s="20"/>
      <c r="F570" s="23"/>
      <c r="G570" s="23"/>
    </row>
    <row r="571" spans="1:7" ht="15" customHeight="1" x14ac:dyDescent="0.5">
      <c r="A571" s="21" t="s">
        <v>23</v>
      </c>
      <c r="B571" s="20"/>
      <c r="C571" s="20"/>
      <c r="D571" s="20"/>
      <c r="E571" s="20"/>
      <c r="F571" s="23"/>
      <c r="G571" s="23"/>
    </row>
    <row r="572" spans="1:7" ht="15" customHeight="1" x14ac:dyDescent="0.5">
      <c r="A572" s="30" t="s">
        <v>18</v>
      </c>
      <c r="B572" s="20"/>
      <c r="C572" s="24"/>
      <c r="D572" s="24"/>
      <c r="E572" s="20"/>
      <c r="F572" s="23"/>
      <c r="G572" s="23"/>
    </row>
    <row r="573" spans="1:7" ht="15" customHeight="1" x14ac:dyDescent="0.4">
      <c r="C573" s="6"/>
    </row>
    <row r="574" spans="1:7" ht="15" customHeight="1" x14ac:dyDescent="0.4">
      <c r="C574" s="8"/>
      <c r="D574" s="8"/>
      <c r="E574" s="8"/>
      <c r="F574" s="8"/>
      <c r="G574" s="8"/>
    </row>
    <row r="575" spans="1:7" ht="15" customHeight="1" x14ac:dyDescent="0.5">
      <c r="C575" s="7"/>
    </row>
  </sheetData>
  <mergeCells count="67">
    <mergeCell ref="A536:G536"/>
    <mergeCell ref="A537:G537"/>
    <mergeCell ref="A538:G538"/>
    <mergeCell ref="A559:F559"/>
    <mergeCell ref="A269:G269"/>
    <mergeCell ref="A270:G270"/>
    <mergeCell ref="A271:G271"/>
    <mergeCell ref="A290:F290"/>
    <mergeCell ref="A534:G534"/>
    <mergeCell ref="A535:G535"/>
    <mergeCell ref="A447:F447"/>
    <mergeCell ref="A479:G479"/>
    <mergeCell ref="A480:G480"/>
    <mergeCell ref="A481:G481"/>
    <mergeCell ref="A482:G482"/>
    <mergeCell ref="A426:G426"/>
    <mergeCell ref="A217:G217"/>
    <mergeCell ref="A218:G218"/>
    <mergeCell ref="A234:F234"/>
    <mergeCell ref="A267:G267"/>
    <mergeCell ref="A268:G268"/>
    <mergeCell ref="A165:G165"/>
    <mergeCell ref="A183:F183"/>
    <mergeCell ref="A214:G214"/>
    <mergeCell ref="A215:G215"/>
    <mergeCell ref="A216:G216"/>
    <mergeCell ref="A130:F130"/>
    <mergeCell ref="A161:G161"/>
    <mergeCell ref="A162:G162"/>
    <mergeCell ref="A163:G163"/>
    <mergeCell ref="A164:G164"/>
    <mergeCell ref="A108:G108"/>
    <mergeCell ref="A109:G109"/>
    <mergeCell ref="A110:G110"/>
    <mergeCell ref="A111:G111"/>
    <mergeCell ref="A112:G112"/>
    <mergeCell ref="A427:G427"/>
    <mergeCell ref="A428:G428"/>
    <mergeCell ref="A429:G429"/>
    <mergeCell ref="A430:G430"/>
    <mergeCell ref="A483:G483"/>
    <mergeCell ref="A374:G374"/>
    <mergeCell ref="A375:G375"/>
    <mergeCell ref="A376:G376"/>
    <mergeCell ref="A377:G377"/>
    <mergeCell ref="A394:F394"/>
    <mergeCell ref="A322:G322"/>
    <mergeCell ref="A323:G323"/>
    <mergeCell ref="A324:G324"/>
    <mergeCell ref="A341:F341"/>
    <mergeCell ref="A373:G373"/>
    <mergeCell ref="H541:H543"/>
    <mergeCell ref="A2:G2"/>
    <mergeCell ref="A3:G3"/>
    <mergeCell ref="A4:G4"/>
    <mergeCell ref="A5:G5"/>
    <mergeCell ref="A6:G6"/>
    <mergeCell ref="A24:F24"/>
    <mergeCell ref="A55:G55"/>
    <mergeCell ref="A56:G56"/>
    <mergeCell ref="A57:G57"/>
    <mergeCell ref="A58:G58"/>
    <mergeCell ref="A500:F500"/>
    <mergeCell ref="A59:G59"/>
    <mergeCell ref="A77:F77"/>
    <mergeCell ref="A320:G320"/>
    <mergeCell ref="A321:G321"/>
  </mergeCells>
  <phoneticPr fontId="2" type="noConversion"/>
  <printOptions horizontalCentered="1"/>
  <pageMargins left="0.25" right="0.25" top="0.25" bottom="0.25" header="0.25" footer="0.25"/>
  <pageSetup orientation="portrait" r:id="rId1"/>
  <headerFooter alignWithMargins="0"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D5E186093E34282E7610487331CF8" ma:contentTypeVersion="11" ma:contentTypeDescription="Create a new document." ma:contentTypeScope="" ma:versionID="3f3ec910174685774928cf533869542a">
  <xsd:schema xmlns:xsd="http://www.w3.org/2001/XMLSchema" xmlns:xs="http://www.w3.org/2001/XMLSchema" xmlns:p="http://schemas.microsoft.com/office/2006/metadata/properties" xmlns:ns1="http://schemas.microsoft.com/sharepoint/v3" xmlns:ns3="208dc471-f49f-480f-8af0-f0d220479d78" xmlns:ns4="a3da4978-2b78-4297-8ed5-04e0e672236f" targetNamespace="http://schemas.microsoft.com/office/2006/metadata/properties" ma:root="true" ma:fieldsID="eee01358fe0d46c791ba5c5cd3676316" ns1:_="" ns3:_="" ns4:_="">
    <xsd:import namespace="http://schemas.microsoft.com/sharepoint/v3"/>
    <xsd:import namespace="208dc471-f49f-480f-8af0-f0d220479d78"/>
    <xsd:import namespace="a3da4978-2b78-4297-8ed5-04e0e672236f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dc471-f49f-480f-8af0-f0d220479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a4978-2b78-4297-8ed5-04e0e6722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ABDBE9-DE7F-4581-9BC9-FF37E84B38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8dc471-f49f-480f-8af0-f0d220479d78"/>
    <ds:schemaRef ds:uri="a3da4978-2b78-4297-8ed5-04e0e6722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23784A-2BA9-445F-803F-37346224F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D4D64-EA9E-49F4-8BD5-813FBCF2ED8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 22-084 SP Bid Form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EPC</dc:creator>
  <cp:lastModifiedBy>Mark Abbotts</cp:lastModifiedBy>
  <cp:lastPrinted>2022-05-09T23:11:20Z</cp:lastPrinted>
  <dcterms:created xsi:type="dcterms:W3CDTF">2006-02-21T20:18:07Z</dcterms:created>
  <dcterms:modified xsi:type="dcterms:W3CDTF">2022-05-20T20:00:26Z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0x01010074ED5E186093E34282E7610487331CF8</vt:lpwstr>
  </property>
</Properties>
</file>