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star\epc\Public Services\DOT_To_Purchasing\Ellicott Bridge\IFB Attachments\"/>
    </mc:Choice>
  </mc:AlternateContent>
  <xr:revisionPtr revIDLastSave="0" documentId="13_ncr:1_{1175CFCA-3AC8-45D3-8A22-DA69DD6F76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radley_Grinnell Bid Form" sheetId="4" r:id="rId1"/>
  </sheets>
  <definedNames>
    <definedName name="_xlnm.Print_Area" localSheetId="0">'Bradley_Grinnell Bid Form'!$A$1:$G$103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4" l="1"/>
  <c r="G82" i="4"/>
  <c r="G83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87" i="4"/>
  <c r="G21" i="4" l="1"/>
  <c r="G24" i="4" l="1"/>
  <c r="G29" i="4" l="1"/>
  <c r="I25" i="4" s="1"/>
  <c r="G26" i="4"/>
  <c r="G25" i="4"/>
  <c r="G11" i="4" l="1"/>
  <c r="G12" i="4"/>
  <c r="G23" i="4" l="1"/>
  <c r="G86" i="4"/>
  <c r="G85" i="4"/>
  <c r="G28" i="4"/>
  <c r="I23" i="4" s="1"/>
  <c r="G27" i="4"/>
  <c r="I22" i="4" s="1"/>
  <c r="G22" i="4"/>
  <c r="I18" i="4"/>
  <c r="G20" i="4"/>
  <c r="I16" i="4" s="1"/>
  <c r="G19" i="4"/>
  <c r="I15" i="4" s="1"/>
  <c r="G18" i="4"/>
  <c r="I14" i="4" s="1"/>
  <c r="G17" i="4"/>
  <c r="I13" i="4" s="1"/>
  <c r="G16" i="4"/>
  <c r="G15" i="4"/>
  <c r="I12" i="4" s="1"/>
  <c r="G14" i="4"/>
  <c r="G13" i="4"/>
  <c r="G89" i="4" l="1"/>
  <c r="I84" i="4"/>
</calcChain>
</file>

<file path=xl/sharedStrings.xml><?xml version="1.0" encoding="utf-8"?>
<sst xmlns="http://schemas.openxmlformats.org/spreadsheetml/2006/main" count="262" uniqueCount="196">
  <si>
    <t>NOTICE TO CONTRACTORS:  YOU ARE REQUIRED TO USE THIS FORM WHEN SUBMITTING A BID.</t>
  </si>
  <si>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</si>
  <si>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</si>
  <si>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</si>
  <si>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</si>
  <si>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</si>
  <si>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</si>
  <si>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</si>
  <si>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</si>
  <si>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</si>
  <si>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</si>
  <si>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</si>
  <si>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LS</t>
  </si>
  <si>
    <t>LF</t>
  </si>
  <si>
    <t>SF</t>
  </si>
  <si>
    <t>625-00000</t>
  </si>
  <si>
    <t>GAL</t>
  </si>
  <si>
    <t>FA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</si>
  <si>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</si>
  <si>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</si>
  <si>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</si>
  <si>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</si>
  <si>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</si>
  <si>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</si>
  <si>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</si>
  <si>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</si>
  <si>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</si>
  <si>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</si>
  <si>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</si>
  <si>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700-70010</t>
  </si>
  <si>
    <t>BID FORM for</t>
  </si>
  <si>
    <t xml:space="preserve">IFB: </t>
  </si>
  <si>
    <t>EL PASO COUNTY CONTRACTS &amp; PROCUREMENT DIVISION</t>
  </si>
  <si>
    <t xml:space="preserve">Due Date: </t>
  </si>
  <si>
    <t>FORCE ACCOUNT MUST BE INCLUDED IN TOTAL PROJECT PRICE</t>
  </si>
  <si>
    <t>627-00008</t>
  </si>
  <si>
    <t>EACH</t>
  </si>
  <si>
    <t xml:space="preserve">Ellicott Highway Bridge Replacement Project </t>
  </si>
  <si>
    <t>201-00000</t>
  </si>
  <si>
    <t>Clearing and Grubbing</t>
  </si>
  <si>
    <t>202-00010</t>
  </si>
  <si>
    <t>Removal of Tree</t>
  </si>
  <si>
    <t>202-00033</t>
  </si>
  <si>
    <t>Removal of Pipe</t>
  </si>
  <si>
    <t>202-00220</t>
  </si>
  <si>
    <t>Removal of Asphalt Mat</t>
  </si>
  <si>
    <t>SY</t>
  </si>
  <si>
    <t>202-00400</t>
  </si>
  <si>
    <t>Removal of Bridge</t>
  </si>
  <si>
    <t>202-00895</t>
  </si>
  <si>
    <t>Removal of Impact Attenuator</t>
  </si>
  <si>
    <t>202-00901</t>
  </si>
  <si>
    <t>Removal of Concrete</t>
  </si>
  <si>
    <t>202-01000</t>
  </si>
  <si>
    <t>Removal of Fence</t>
  </si>
  <si>
    <t>202-01170</t>
  </si>
  <si>
    <t>Removal of Guardrail Type 7</t>
  </si>
  <si>
    <t>203-00060</t>
  </si>
  <si>
    <t>Embankment Material (CIP)</t>
  </si>
  <si>
    <t>CY</t>
  </si>
  <si>
    <t>206-00000</t>
  </si>
  <si>
    <t>Structure Excavation</t>
  </si>
  <si>
    <t>206-00100</t>
  </si>
  <si>
    <t>Structure Backfill (Class 1)</t>
  </si>
  <si>
    <t>206-00360</t>
  </si>
  <si>
    <t>Mechanical Reinforcement of Soil</t>
  </si>
  <si>
    <t>206-00510</t>
  </si>
  <si>
    <t>Filter Material (Class A)</t>
  </si>
  <si>
    <t>207-00702</t>
  </si>
  <si>
    <t>Top Soil (Offsite)</t>
  </si>
  <si>
    <t>208-00002</t>
  </si>
  <si>
    <t>Erosion Log Type 1 (12 inch)</t>
  </si>
  <si>
    <t>208-00041</t>
  </si>
  <si>
    <t>Rock Check Dam</t>
  </si>
  <si>
    <t>208-00045</t>
  </si>
  <si>
    <t>Concrete Washout Structure</t>
  </si>
  <si>
    <t>208-00070</t>
  </si>
  <si>
    <t>Vehicle Tracking Pad</t>
  </si>
  <si>
    <t>208-00103</t>
  </si>
  <si>
    <t>Removal and Disposal of Sediment (Labor)</t>
  </si>
  <si>
    <t>HOUR</t>
  </si>
  <si>
    <t>208-00105</t>
  </si>
  <si>
    <t>Removal and Disposal of Sediment (Equipment)</t>
  </si>
  <si>
    <t>208-00106</t>
  </si>
  <si>
    <t>Sweeping (Sediment Removal)</t>
  </si>
  <si>
    <t>208-00207</t>
  </si>
  <si>
    <t>Erosion Control Management (Day)</t>
  </si>
  <si>
    <t>DAY</t>
  </si>
  <si>
    <t>210-00810</t>
  </si>
  <si>
    <t>Reset Ground Sign</t>
  </si>
  <si>
    <t>212-00700</t>
  </si>
  <si>
    <t>Organic Fertilizer</t>
  </si>
  <si>
    <t>LB</t>
  </si>
  <si>
    <t>212-00701</t>
  </si>
  <si>
    <t>Compost (Mechanically Applied)</t>
  </si>
  <si>
    <t>212-00703</t>
  </si>
  <si>
    <t>Humate</t>
  </si>
  <si>
    <t>212-00704</t>
  </si>
  <si>
    <t>Mycorrhizae</t>
  </si>
  <si>
    <t>212-00706</t>
  </si>
  <si>
    <t>Seeding (Native) Drill</t>
  </si>
  <si>
    <t>ACRE</t>
  </si>
  <si>
    <t>212-00712</t>
  </si>
  <si>
    <t>Seeding (Pasture) Drill</t>
  </si>
  <si>
    <t>213-00002</t>
  </si>
  <si>
    <t>Mulching (Weed Free Hay)</t>
  </si>
  <si>
    <t>213-00061</t>
  </si>
  <si>
    <t>Mulch Tackifier</t>
  </si>
  <si>
    <t>216-00222</t>
  </si>
  <si>
    <t>Soil Retention Blanket (Coconut)(Biodegadable)(Class 2)</t>
  </si>
  <si>
    <t>304-06007</t>
  </si>
  <si>
    <t>Aggregate Base Course (Class 6)</t>
  </si>
  <si>
    <t>403-34721</t>
  </si>
  <si>
    <t>Hot Mix Asphalt (Grade SX)(75)(PG 58-28)</t>
  </si>
  <si>
    <t>TON</t>
  </si>
  <si>
    <t>502-00460</t>
  </si>
  <si>
    <t>Pile Tip</t>
  </si>
  <si>
    <t>502-02010</t>
  </si>
  <si>
    <t>Dynamic Pile Test</t>
  </si>
  <si>
    <t>502-11253</t>
  </si>
  <si>
    <t>Steel Piling (HP12x53)</t>
  </si>
  <si>
    <t>502-11274</t>
  </si>
  <si>
    <t>Steel Piling (HP12x74)</t>
  </si>
  <si>
    <t>506-00412</t>
  </si>
  <si>
    <t>Soil Riprap (12 Inch)</t>
  </si>
  <si>
    <t>506-00418</t>
  </si>
  <si>
    <t>Soil Riprap (18 Inch)</t>
  </si>
  <si>
    <t>515-00120</t>
  </si>
  <si>
    <t>Waterproofing (Membrane)</t>
  </si>
  <si>
    <t>601-03040</t>
  </si>
  <si>
    <t>Concrete Class D (Bridge)</t>
  </si>
  <si>
    <t>601-40300</t>
  </si>
  <si>
    <t>Structural Concrete Coating</t>
  </si>
  <si>
    <t>602-00020</t>
  </si>
  <si>
    <t>Reinforcing Steel (Epoxy Coated)</t>
  </si>
  <si>
    <t>603-10120</t>
  </si>
  <si>
    <t>12 Inch Corrugated Steel Pipe</t>
  </si>
  <si>
    <t>603-10180</t>
  </si>
  <si>
    <t>18 Inch Corrugated Steel Pipe</t>
  </si>
  <si>
    <t>603-30012</t>
  </si>
  <si>
    <t>12 Inch Steel End Sections</t>
  </si>
  <si>
    <t>603-30018</t>
  </si>
  <si>
    <t>18 Inch Steel End Sections</t>
  </si>
  <si>
    <t>606-00302</t>
  </si>
  <si>
    <t>Guardrail Type 3 (31 Inch MGS)</t>
  </si>
  <si>
    <t>606-01370</t>
  </si>
  <si>
    <t>Transition Type 3G</t>
  </si>
  <si>
    <t>606-01400</t>
  </si>
  <si>
    <t>Transition Type BR10M-GR3</t>
  </si>
  <si>
    <t>606-02005</t>
  </si>
  <si>
    <t>End Anchorage (Flared)</t>
  </si>
  <si>
    <t>606-11035</t>
  </si>
  <si>
    <t>Bridge Rail Type 10 MASH</t>
  </si>
  <si>
    <t>607-00010</t>
  </si>
  <si>
    <t>Corner and Line Brace Post</t>
  </si>
  <si>
    <t>607-01050</t>
  </si>
  <si>
    <t>Fence Wire With Metal Posts</t>
  </si>
  <si>
    <t>607-11580</t>
  </si>
  <si>
    <t>Fence (Temporary)</t>
  </si>
  <si>
    <t>607-60116</t>
  </si>
  <si>
    <t>16 Foot Gate</t>
  </si>
  <si>
    <t>609-60011</t>
  </si>
  <si>
    <t>Curb Type 6 (Section M)</t>
  </si>
  <si>
    <t>614-00012</t>
  </si>
  <si>
    <t>Sign Panel (Class II)</t>
  </si>
  <si>
    <t>614-01573</t>
  </si>
  <si>
    <t>Steel Sign Support(2-1/2 Round NP40)(Post &amp; Slipbase)</t>
  </si>
  <si>
    <t>615-00050</t>
  </si>
  <si>
    <t>Embankment Protector Type 5</t>
  </si>
  <si>
    <t>618-01994</t>
  </si>
  <si>
    <t>Prestressed Concrete Box (Depth 32" thru 48")</t>
  </si>
  <si>
    <t>620-00001</t>
  </si>
  <si>
    <t>Field Office (Class 1)</t>
  </si>
  <si>
    <t>620-00020</t>
  </si>
  <si>
    <t>Sanitary Facility</t>
  </si>
  <si>
    <t>621-00425</t>
  </si>
  <si>
    <t>Detour/Construction Traffic Control</t>
  </si>
  <si>
    <t>Construction Surveying</t>
  </si>
  <si>
    <t>626-00000</t>
  </si>
  <si>
    <t>Mobilization</t>
  </si>
  <si>
    <t>Modified Epoxy Pavement Marking</t>
  </si>
  <si>
    <t>630-00000</t>
  </si>
  <si>
    <t>Flagging</t>
  </si>
  <si>
    <t>630-00007</t>
  </si>
  <si>
    <t>Traffic Control Inspection</t>
  </si>
  <si>
    <t>630-00012</t>
  </si>
  <si>
    <t>Traffic Control Management</t>
  </si>
  <si>
    <t>630-80355</t>
  </si>
  <si>
    <t>Portable Message Sign Panel</t>
  </si>
  <si>
    <t>F/A Minor Contract Revisions</t>
  </si>
  <si>
    <t>700-70380</t>
  </si>
  <si>
    <t>F/A Erosion Control</t>
  </si>
  <si>
    <t>700-70385</t>
  </si>
  <si>
    <t>F/A Post Construction Erosion Control</t>
  </si>
  <si>
    <t>FORCE ACCOUNTS</t>
  </si>
  <si>
    <t>22-156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</si>
</sst>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."/>
    <numFmt numFmtId="165" formatCode="&quot;$&quot;#,##0.00"/>
    <numFmt numFmtId="166" formatCode="&quot;$&quot;#,##0"/>
    <numFmt numFmtId="169" formatCode="[$-409]mmmm\ d\,\ yyyy;@"/>
  </numFmts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7" fillId="0" borderId="0"/>
    <xf numFmtId="0" fontId="2" fillId="0" borderId="0"/>
    <xf numFmtId="0" fontId="18" fillId="0" borderId="0"/>
    <xf numFmtId="44" fontId="2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horizontal="center" vertical="center" wrapText="1"/>
    </xf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4" fontId="8" fillId="0" borderId="0" xfId="0" applyNumberFormat="1" applyFont="1" applyAlignment="1">
      <alignment horizontal="left"/>
    </xf>
    <xf numFmtId="4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center"/>
    </xf>
    <xf numFmtId="44" fontId="15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/>
    </xf>
    <xf numFmtId="0" fontId="9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44" fontId="4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16" fillId="0" borderId="0" xfId="0" applyFont="1"/>
    <xf numFmtId="44" fontId="3" fillId="0" borderId="1" xfId="0" applyNumberFormat="1" applyFont="1" applyBorder="1" applyAlignment="1">
      <alignment horizontal="center" vertical="center"/>
    </xf>
    <xf numFmtId="0" fontId="2" fillId="0" borderId="1" xfId="6" applyBorder="1">
      <alignment horizontal="center" vertical="center" wrapText="1"/>
    </xf>
    <xf numFmtId="0" fontId="2" fillId="0" borderId="1" xfId="5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center"/>
    </xf>
    <xf numFmtId="166" fontId="2" fillId="0" borderId="1" xfId="2" applyNumberForma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right"/>
    </xf>
    <xf numFmtId="169" fontId="8" fillId="0" borderId="0" xfId="0" quotePrefix="1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</cellXfs>
  <cellStyles count="7">
    <cellStyle name="Currency 2" xfId="4" xr:uid="{9FDD3149-F18A-4AE9-A4C0-E43BB6E74DE1}"/>
    <cellStyle name="DESC" xfId="5" xr:uid="{0892F90C-5480-46DA-84F0-518DDF28E55D}"/>
    <cellStyle name="Normal" xfId="0" builtinId="0"/>
    <cellStyle name="Normal 2" xfId="2" xr:uid="{18AF42BC-F7CC-45A5-8D63-DD2B0B65FBD3}"/>
    <cellStyle name="Normal 3" xfId="3" xr:uid="{1AE18947-DB5D-4AA2-81A0-8C65EFEA240C}"/>
    <cellStyle name="Normal 4" xfId="1" xr:uid="{C880F220-8CA5-4144-AA73-5A81CAFCC7D9}"/>
    <cellStyle name="UNIT" xfId="6" xr:uid="{F799DF32-539A-4435-860D-7715202DF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E296-805D-4882-8F9A-53ECD8067FC9}">
  <dimension ref="A1:O101"/>
  <sheetViews>
    <sheetView tabSelected="1" zoomScale="115" zoomScaleNormal="115" workbookViewId="0">
      <selection activeCell="B2" sqref="B2"/>
    </sheetView>
  </sheetViews>
  <sheetFormatPr defaultColWidth="9.109375" defaultRowHeight="14.4" x14ac:dyDescent="0.3"/>
  <cols>
    <col min="1" max="1" width="6.109375" style="47" customWidth="1"/>
    <col min="2" max="2" width="10.77734375" customWidth="1"/>
    <col min="3" max="3" width="61.44140625" bestFit="1" customWidth="1"/>
    <col min="4" max="4" width="8.33203125" bestFit="1" customWidth="1"/>
    <col min="5" max="5" width="7.5546875" style="33" customWidth="1"/>
    <col min="6" max="6" width="12.44140625" style="64" bestFit="1" customWidth="1"/>
    <col min="7" max="7" width="12.21875" style="64" bestFit="1" customWidth="1"/>
    <col min="9" max="9" width="11.5546875" hidden="1" customWidth="1"/>
    <col min="11" max="11" width="62.21875" bestFit="1" customWidth="1"/>
    <col min="14" max="14" width="11.21875" bestFit="1" customWidth="1"/>
    <col min="15" max="15" width="12.21875" bestFit="1" customWidth="1"/>
  </cols>
  <sheetData>
    <row r="1" spans="1:15" s="35" customFormat="1" ht="15.6" x14ac:dyDescent="0.3">
      <c r="A1" s="34" t="s">
        <v>31</v>
      </c>
      <c r="B1" s="34" t="s">
        <v>195</v>
      </c>
      <c r="C1" s="57"/>
      <c r="D1" s="85" t="s">
        <v>33</v>
      </c>
      <c r="E1" s="85"/>
      <c r="F1" s="86">
        <v>44881</v>
      </c>
      <c r="G1" s="87"/>
      <c r="I1" s="36"/>
      <c r="J1" s="37"/>
      <c r="K1" s="37"/>
      <c r="L1" s="37"/>
      <c r="M1" s="37"/>
      <c r="N1" s="38"/>
      <c r="O1" s="38"/>
    </row>
    <row r="2" spans="1:15" x14ac:dyDescent="0.3">
      <c r="A2" s="45"/>
      <c r="B2" s="32"/>
      <c r="C2" s="32"/>
      <c r="F2" s="58"/>
      <c r="G2" s="59"/>
      <c r="I2" s="12"/>
      <c r="J2" s="13"/>
      <c r="K2" s="13"/>
      <c r="L2" s="2"/>
      <c r="M2" s="2"/>
      <c r="N2" s="8"/>
      <c r="O2" s="8"/>
    </row>
    <row r="3" spans="1:15" s="35" customFormat="1" ht="15.6" x14ac:dyDescent="0.3">
      <c r="A3" s="82" t="s">
        <v>32</v>
      </c>
      <c r="B3" s="82"/>
      <c r="C3" s="82"/>
      <c r="D3" s="82"/>
      <c r="E3" s="82"/>
      <c r="F3" s="82"/>
      <c r="G3" s="82"/>
      <c r="I3" s="39"/>
      <c r="J3" s="40"/>
      <c r="K3" s="41"/>
      <c r="L3" s="40"/>
      <c r="M3" s="42"/>
      <c r="N3" s="43"/>
      <c r="O3" s="44"/>
    </row>
    <row r="4" spans="1:15" ht="15.6" x14ac:dyDescent="0.3">
      <c r="A4" s="83" t="s">
        <v>30</v>
      </c>
      <c r="B4" s="83"/>
      <c r="C4" s="83"/>
      <c r="D4" s="83"/>
      <c r="E4" s="83"/>
      <c r="F4" s="83"/>
      <c r="G4" s="83"/>
      <c r="I4" s="3"/>
      <c r="J4" s="14"/>
      <c r="K4" s="15"/>
      <c r="L4" s="14"/>
      <c r="M4" s="16"/>
      <c r="N4" s="17"/>
      <c r="O4" s="4"/>
    </row>
    <row r="5" spans="1:15" ht="15.6" x14ac:dyDescent="0.3">
      <c r="A5" s="84" t="s">
        <v>37</v>
      </c>
      <c r="B5" s="84"/>
      <c r="C5" s="84"/>
      <c r="D5" s="84"/>
      <c r="E5" s="84"/>
      <c r="F5" s="84"/>
      <c r="G5" s="84"/>
      <c r="I5" s="3"/>
      <c r="J5" s="14"/>
      <c r="K5" s="15"/>
      <c r="L5" s="14"/>
      <c r="M5" s="16"/>
      <c r="N5" s="17"/>
      <c r="O5" s="4"/>
    </row>
    <row r="6" spans="1:15" x14ac:dyDescent="0.3">
      <c r="A6" s="21"/>
      <c r="B6" s="19"/>
      <c r="C6" s="19"/>
      <c r="D6" s="19"/>
      <c r="E6" s="19"/>
      <c r="F6" s="20"/>
      <c r="G6" s="20"/>
      <c r="I6" s="3"/>
      <c r="J6" s="5"/>
      <c r="K6" s="6"/>
      <c r="L6" s="5"/>
      <c r="M6" s="7"/>
      <c r="N6" s="8"/>
      <c r="O6" s="4"/>
    </row>
    <row r="7" spans="1:15" x14ac:dyDescent="0.3">
      <c r="A7" s="48" t="s">
        <v>0</v>
      </c>
      <c r="B7" s="49"/>
      <c r="C7" s="50"/>
      <c r="D7" s="50"/>
      <c r="E7" s="49"/>
      <c r="F7" s="20"/>
      <c r="G7" s="20"/>
      <c r="I7" s="51"/>
      <c r="J7" s="52"/>
      <c r="K7" s="53"/>
      <c r="L7" s="52"/>
      <c r="M7" s="54"/>
      <c r="N7" s="55"/>
      <c r="O7" s="56"/>
    </row>
    <row r="8" spans="1:15" x14ac:dyDescent="0.3">
      <c r="A8" s="21"/>
      <c r="B8" s="18"/>
      <c r="C8" s="18"/>
      <c r="D8" s="18"/>
      <c r="E8" s="18"/>
      <c r="F8" s="22"/>
      <c r="G8" s="22"/>
      <c r="I8" s="30"/>
      <c r="J8" s="5"/>
      <c r="K8" s="6"/>
      <c r="L8" s="5"/>
      <c r="M8" s="7"/>
      <c r="N8" s="8"/>
      <c r="O8" s="4"/>
    </row>
    <row r="9" spans="1:15" x14ac:dyDescent="0.3">
      <c r="A9" s="69" t="s">
        <v>1</v>
      </c>
      <c r="B9" s="69" t="s">
        <v>2</v>
      </c>
      <c r="C9" s="69" t="s">
        <v>2</v>
      </c>
      <c r="D9" s="69" t="s">
        <v>3</v>
      </c>
      <c r="E9" s="69" t="s">
        <v>4</v>
      </c>
      <c r="F9" s="60" t="s">
        <v>5</v>
      </c>
      <c r="G9" s="60" t="s">
        <v>6</v>
      </c>
      <c r="I9" s="30"/>
      <c r="J9" s="5"/>
      <c r="K9" s="6"/>
      <c r="L9" s="5"/>
      <c r="M9" s="7"/>
      <c r="N9" s="8"/>
      <c r="O9" s="4"/>
    </row>
    <row r="10" spans="1:15" x14ac:dyDescent="0.3">
      <c r="A10" s="69" t="s">
        <v>7</v>
      </c>
      <c r="B10" s="69" t="s">
        <v>7</v>
      </c>
      <c r="C10" s="69" t="s">
        <v>8</v>
      </c>
      <c r="D10" s="69" t="s">
        <v>9</v>
      </c>
      <c r="E10" s="69" t="s">
        <v>10</v>
      </c>
      <c r="F10" s="60" t="s">
        <v>11</v>
      </c>
      <c r="G10" s="60" t="s">
        <v>11</v>
      </c>
      <c r="I10" s="30"/>
      <c r="J10" s="5"/>
      <c r="K10" s="6"/>
      <c r="L10" s="5"/>
      <c r="M10" s="7"/>
      <c r="N10" s="8"/>
      <c r="O10" s="4"/>
    </row>
    <row r="11" spans="1:15" x14ac:dyDescent="0.3">
      <c r="A11" s="1">
        <v>1</v>
      </c>
      <c r="B11" s="66" t="s">
        <v>38</v>
      </c>
      <c r="C11" s="67" t="s">
        <v>39</v>
      </c>
      <c r="D11" s="66" t="s">
        <v>12</v>
      </c>
      <c r="E11" s="68">
        <v>1</v>
      </c>
      <c r="F11" s="65"/>
      <c r="G11" s="61">
        <f t="shared" ref="G11:G74" si="0">F11*E11</f>
        <v>0</v>
      </c>
      <c r="I11" s="30"/>
      <c r="J11" s="5"/>
      <c r="K11" s="6"/>
      <c r="L11" s="5"/>
      <c r="M11" s="9"/>
      <c r="N11" s="8"/>
      <c r="O11" s="4"/>
    </row>
    <row r="12" spans="1:15" x14ac:dyDescent="0.3">
      <c r="A12" s="1">
        <v>2</v>
      </c>
      <c r="B12" s="66" t="s">
        <v>40</v>
      </c>
      <c r="C12" s="67" t="s">
        <v>41</v>
      </c>
      <c r="D12" s="66" t="s">
        <v>36</v>
      </c>
      <c r="E12" s="68">
        <v>3</v>
      </c>
      <c r="F12" s="65"/>
      <c r="G12" s="61">
        <f t="shared" si="0"/>
        <v>0</v>
      </c>
      <c r="I12" s="30">
        <f>G15</f>
        <v>0</v>
      </c>
      <c r="J12" s="5"/>
      <c r="K12" s="6"/>
      <c r="L12" s="5"/>
      <c r="M12" s="7"/>
      <c r="N12" s="8"/>
      <c r="O12" s="4"/>
    </row>
    <row r="13" spans="1:15" x14ac:dyDescent="0.3">
      <c r="A13" s="1">
        <v>3</v>
      </c>
      <c r="B13" s="66" t="s">
        <v>42</v>
      </c>
      <c r="C13" s="67" t="s">
        <v>43</v>
      </c>
      <c r="D13" s="66" t="s">
        <v>36</v>
      </c>
      <c r="E13" s="68">
        <v>1</v>
      </c>
      <c r="F13" s="65"/>
      <c r="G13" s="61">
        <f>F13*E13</f>
        <v>0</v>
      </c>
      <c r="I13" s="30">
        <f t="shared" ref="I13:I16" si="1">G17</f>
        <v>0</v>
      </c>
      <c r="J13" s="5"/>
      <c r="K13" s="6"/>
      <c r="L13" s="5"/>
      <c r="M13" s="7"/>
      <c r="N13" s="8"/>
      <c r="O13" s="4"/>
    </row>
    <row r="14" spans="1:15" x14ac:dyDescent="0.3">
      <c r="A14" s="1">
        <v>4</v>
      </c>
      <c r="B14" s="66" t="s">
        <v>44</v>
      </c>
      <c r="C14" s="67" t="s">
        <v>45</v>
      </c>
      <c r="D14" s="66" t="s">
        <v>46</v>
      </c>
      <c r="E14" s="68">
        <v>3612</v>
      </c>
      <c r="F14" s="65"/>
      <c r="G14" s="61">
        <f t="shared" si="0"/>
        <v>0</v>
      </c>
      <c r="I14" s="30">
        <f t="shared" si="1"/>
        <v>0</v>
      </c>
      <c r="J14" s="5"/>
      <c r="K14" s="6"/>
      <c r="L14" s="5"/>
      <c r="M14" s="7"/>
    </row>
    <row r="15" spans="1:15" x14ac:dyDescent="0.3">
      <c r="A15" s="1">
        <v>5</v>
      </c>
      <c r="B15" s="66" t="s">
        <v>47</v>
      </c>
      <c r="C15" s="67" t="s">
        <v>48</v>
      </c>
      <c r="D15" s="66" t="s">
        <v>12</v>
      </c>
      <c r="E15" s="68">
        <v>1</v>
      </c>
      <c r="F15" s="65"/>
      <c r="G15" s="61">
        <f t="shared" si="0"/>
        <v>0</v>
      </c>
      <c r="I15" s="30">
        <f t="shared" si="1"/>
        <v>0</v>
      </c>
      <c r="J15" s="5"/>
      <c r="K15" s="6"/>
      <c r="L15" s="5"/>
      <c r="M15" s="7"/>
    </row>
    <row r="16" spans="1:15" x14ac:dyDescent="0.3">
      <c r="A16" s="1">
        <v>6</v>
      </c>
      <c r="B16" s="66" t="s">
        <v>49</v>
      </c>
      <c r="C16" s="67" t="s">
        <v>50</v>
      </c>
      <c r="D16" s="66" t="s">
        <v>36</v>
      </c>
      <c r="E16" s="68">
        <v>4</v>
      </c>
      <c r="F16" s="65"/>
      <c r="G16" s="61">
        <f t="shared" si="0"/>
        <v>0</v>
      </c>
      <c r="I16" s="30">
        <f t="shared" si="1"/>
        <v>0</v>
      </c>
      <c r="J16" s="5"/>
      <c r="K16" s="6"/>
      <c r="L16" s="5"/>
      <c r="M16" s="7"/>
    </row>
    <row r="17" spans="1:15" x14ac:dyDescent="0.3">
      <c r="A17" s="1">
        <v>7</v>
      </c>
      <c r="B17" s="66" t="s">
        <v>51</v>
      </c>
      <c r="C17" s="67" t="s">
        <v>52</v>
      </c>
      <c r="D17" s="66" t="s">
        <v>13</v>
      </c>
      <c r="E17" s="68">
        <v>112</v>
      </c>
      <c r="F17" s="65"/>
      <c r="G17" s="61">
        <f t="shared" si="0"/>
        <v>0</v>
      </c>
      <c r="I17" s="30"/>
      <c r="J17" s="5"/>
      <c r="K17" s="6"/>
      <c r="L17" s="5"/>
      <c r="M17" s="7"/>
      <c r="N17" s="8"/>
      <c r="O17" s="4"/>
    </row>
    <row r="18" spans="1:15" x14ac:dyDescent="0.3">
      <c r="A18" s="1">
        <v>8</v>
      </c>
      <c r="B18" s="66" t="s">
        <v>53</v>
      </c>
      <c r="C18" s="67" t="s">
        <v>54</v>
      </c>
      <c r="D18" s="66" t="s">
        <v>13</v>
      </c>
      <c r="E18" s="68">
        <v>1448</v>
      </c>
      <c r="F18" s="65"/>
      <c r="G18" s="61">
        <f t="shared" si="0"/>
        <v>0</v>
      </c>
      <c r="I18" s="30" t="e">
        <f>#REF!</f>
        <v>#REF!</v>
      </c>
      <c r="J18" s="5"/>
      <c r="K18" s="6"/>
      <c r="L18" s="5"/>
      <c r="M18" s="9"/>
      <c r="N18" s="8"/>
      <c r="O18" s="4"/>
    </row>
    <row r="19" spans="1:15" x14ac:dyDescent="0.3">
      <c r="A19" s="1">
        <v>9</v>
      </c>
      <c r="B19" s="66" t="s">
        <v>55</v>
      </c>
      <c r="C19" s="67" t="s">
        <v>56</v>
      </c>
      <c r="D19" s="66" t="s">
        <v>13</v>
      </c>
      <c r="E19" s="68">
        <v>770</v>
      </c>
      <c r="F19" s="65"/>
      <c r="G19" s="61">
        <f t="shared" si="0"/>
        <v>0</v>
      </c>
      <c r="I19" s="31"/>
    </row>
    <row r="20" spans="1:15" x14ac:dyDescent="0.3">
      <c r="A20" s="1">
        <v>10</v>
      </c>
      <c r="B20" s="66" t="s">
        <v>57</v>
      </c>
      <c r="C20" s="67" t="s">
        <v>58</v>
      </c>
      <c r="D20" s="66" t="s">
        <v>59</v>
      </c>
      <c r="E20" s="68">
        <v>5614</v>
      </c>
      <c r="F20" s="65"/>
      <c r="G20" s="61">
        <f t="shared" si="0"/>
        <v>0</v>
      </c>
      <c r="I20" s="26"/>
      <c r="J20" s="5"/>
      <c r="K20" s="27"/>
      <c r="L20" s="5"/>
      <c r="M20" s="11"/>
      <c r="N20" s="28"/>
      <c r="O20" s="29"/>
    </row>
    <row r="21" spans="1:15" x14ac:dyDescent="0.3">
      <c r="A21" s="1">
        <v>11</v>
      </c>
      <c r="B21" s="66" t="s">
        <v>60</v>
      </c>
      <c r="C21" s="67" t="s">
        <v>61</v>
      </c>
      <c r="D21" s="66" t="s">
        <v>59</v>
      </c>
      <c r="E21" s="68">
        <v>2235</v>
      </c>
      <c r="F21" s="65"/>
      <c r="G21" s="61">
        <f t="shared" si="0"/>
        <v>0</v>
      </c>
      <c r="I21" s="30"/>
      <c r="J21" s="5"/>
      <c r="K21" s="6"/>
      <c r="L21" s="5"/>
      <c r="M21" s="7"/>
      <c r="N21" s="8"/>
      <c r="O21" s="4"/>
    </row>
    <row r="22" spans="1:15" x14ac:dyDescent="0.3">
      <c r="A22" s="1">
        <v>12</v>
      </c>
      <c r="B22" s="66" t="s">
        <v>62</v>
      </c>
      <c r="C22" s="67" t="s">
        <v>63</v>
      </c>
      <c r="D22" s="66" t="s">
        <v>59</v>
      </c>
      <c r="E22" s="68">
        <v>528</v>
      </c>
      <c r="F22" s="65"/>
      <c r="G22" s="61">
        <f t="shared" si="0"/>
        <v>0</v>
      </c>
      <c r="I22" s="30">
        <f>G27</f>
        <v>0</v>
      </c>
      <c r="J22" s="5"/>
      <c r="K22" s="6"/>
      <c r="L22" s="5"/>
      <c r="M22" s="7"/>
      <c r="N22" s="8"/>
      <c r="O22" s="4"/>
    </row>
    <row r="23" spans="1:15" x14ac:dyDescent="0.3">
      <c r="A23" s="1">
        <v>13</v>
      </c>
      <c r="B23" s="66" t="s">
        <v>64</v>
      </c>
      <c r="C23" s="67" t="s">
        <v>65</v>
      </c>
      <c r="D23" s="66" t="s">
        <v>59</v>
      </c>
      <c r="E23" s="68">
        <v>528</v>
      </c>
      <c r="F23" s="65"/>
      <c r="G23" s="61">
        <f t="shared" si="0"/>
        <v>0</v>
      </c>
      <c r="I23" s="30">
        <f>G28</f>
        <v>0</v>
      </c>
      <c r="J23" s="5"/>
      <c r="K23" s="6"/>
      <c r="L23" s="5"/>
      <c r="M23" s="7"/>
      <c r="N23" s="8"/>
      <c r="O23" s="4"/>
    </row>
    <row r="24" spans="1:15" x14ac:dyDescent="0.3">
      <c r="A24" s="1">
        <v>14</v>
      </c>
      <c r="B24" s="66" t="s">
        <v>66</v>
      </c>
      <c r="C24" s="67" t="s">
        <v>67</v>
      </c>
      <c r="D24" s="66" t="s">
        <v>59</v>
      </c>
      <c r="E24" s="68">
        <v>502</v>
      </c>
      <c r="F24" s="65"/>
      <c r="G24" s="61">
        <f t="shared" si="0"/>
        <v>0</v>
      </c>
      <c r="I24" s="30"/>
      <c r="J24" s="5"/>
      <c r="K24" s="6"/>
      <c r="L24" s="5"/>
      <c r="M24" s="7"/>
      <c r="N24" s="8"/>
      <c r="O24" s="4"/>
    </row>
    <row r="25" spans="1:15" x14ac:dyDescent="0.3">
      <c r="A25" s="1">
        <v>15</v>
      </c>
      <c r="B25" s="66" t="s">
        <v>68</v>
      </c>
      <c r="C25" s="67" t="s">
        <v>69</v>
      </c>
      <c r="D25" s="66" t="s">
        <v>59</v>
      </c>
      <c r="E25" s="68">
        <v>1565</v>
      </c>
      <c r="F25" s="65"/>
      <c r="G25" s="61">
        <f t="shared" si="0"/>
        <v>0</v>
      </c>
      <c r="I25" s="30">
        <f t="shared" ref="I25" si="2">G29</f>
        <v>0</v>
      </c>
      <c r="J25" s="5"/>
      <c r="K25" s="6"/>
      <c r="L25" s="5"/>
      <c r="M25" s="7"/>
      <c r="N25" s="8"/>
      <c r="O25" s="4"/>
    </row>
    <row r="26" spans="1:15" x14ac:dyDescent="0.3">
      <c r="A26" s="1">
        <v>16</v>
      </c>
      <c r="B26" s="66" t="s">
        <v>70</v>
      </c>
      <c r="C26" s="67" t="s">
        <v>71</v>
      </c>
      <c r="D26" s="66" t="s">
        <v>13</v>
      </c>
      <c r="E26" s="68">
        <v>4717</v>
      </c>
      <c r="F26" s="65"/>
      <c r="G26" s="61">
        <f t="shared" si="0"/>
        <v>0</v>
      </c>
      <c r="I26" s="30"/>
      <c r="J26" s="5"/>
      <c r="K26" s="6"/>
      <c r="L26" s="5"/>
      <c r="M26" s="7"/>
      <c r="N26" s="8"/>
      <c r="O26" s="4"/>
    </row>
    <row r="27" spans="1:15" x14ac:dyDescent="0.3">
      <c r="A27" s="1">
        <v>17</v>
      </c>
      <c r="B27" s="66" t="s">
        <v>72</v>
      </c>
      <c r="C27" s="67" t="s">
        <v>73</v>
      </c>
      <c r="D27" s="66" t="s">
        <v>36</v>
      </c>
      <c r="E27" s="68">
        <v>2</v>
      </c>
      <c r="F27" s="65"/>
      <c r="G27" s="61">
        <f t="shared" si="0"/>
        <v>0</v>
      </c>
      <c r="I27" s="30"/>
      <c r="J27" s="5"/>
      <c r="K27" s="6"/>
      <c r="L27" s="5"/>
      <c r="M27" s="7"/>
      <c r="N27" s="8"/>
      <c r="O27" s="4"/>
    </row>
    <row r="28" spans="1:15" x14ac:dyDescent="0.3">
      <c r="A28" s="1">
        <v>18</v>
      </c>
      <c r="B28" s="66" t="s">
        <v>74</v>
      </c>
      <c r="C28" s="67" t="s">
        <v>75</v>
      </c>
      <c r="D28" s="66" t="s">
        <v>36</v>
      </c>
      <c r="E28" s="68">
        <v>1</v>
      </c>
      <c r="F28" s="65"/>
      <c r="G28" s="61">
        <f t="shared" si="0"/>
        <v>0</v>
      </c>
      <c r="I28" s="30"/>
      <c r="J28" s="5"/>
      <c r="K28" s="6"/>
      <c r="L28" s="5"/>
      <c r="M28" s="7"/>
      <c r="N28" s="8"/>
      <c r="O28" s="4"/>
    </row>
    <row r="29" spans="1:15" ht="15" customHeight="1" x14ac:dyDescent="0.3">
      <c r="A29" s="1">
        <v>19</v>
      </c>
      <c r="B29" s="66" t="s">
        <v>76</v>
      </c>
      <c r="C29" s="67" t="s">
        <v>77</v>
      </c>
      <c r="D29" s="66" t="s">
        <v>36</v>
      </c>
      <c r="E29" s="68">
        <v>2</v>
      </c>
      <c r="F29" s="65"/>
      <c r="G29" s="61">
        <f t="shared" si="0"/>
        <v>0</v>
      </c>
      <c r="I29" s="30"/>
      <c r="J29" s="5"/>
      <c r="K29" s="6"/>
      <c r="L29" s="10"/>
      <c r="M29" s="11"/>
      <c r="N29" s="8"/>
      <c r="O29" s="4"/>
    </row>
    <row r="30" spans="1:15" ht="15" customHeight="1" x14ac:dyDescent="0.3">
      <c r="A30" s="1">
        <v>20</v>
      </c>
      <c r="B30" s="66" t="s">
        <v>78</v>
      </c>
      <c r="C30" s="67" t="s">
        <v>79</v>
      </c>
      <c r="D30" s="66" t="s">
        <v>80</v>
      </c>
      <c r="E30" s="68">
        <v>24</v>
      </c>
      <c r="F30" s="65"/>
      <c r="G30" s="61">
        <f t="shared" si="0"/>
        <v>0</v>
      </c>
      <c r="I30" s="30"/>
      <c r="J30" s="5"/>
      <c r="K30" s="6"/>
      <c r="L30" s="10"/>
      <c r="M30" s="11"/>
      <c r="N30" s="8"/>
      <c r="O30" s="4"/>
    </row>
    <row r="31" spans="1:15" ht="15" customHeight="1" x14ac:dyDescent="0.3">
      <c r="A31" s="1">
        <v>21</v>
      </c>
      <c r="B31" s="66" t="s">
        <v>81</v>
      </c>
      <c r="C31" s="67" t="s">
        <v>82</v>
      </c>
      <c r="D31" s="66" t="s">
        <v>80</v>
      </c>
      <c r="E31" s="68">
        <v>24</v>
      </c>
      <c r="F31" s="65"/>
      <c r="G31" s="61">
        <f t="shared" si="0"/>
        <v>0</v>
      </c>
      <c r="I31" s="30"/>
      <c r="J31" s="5"/>
      <c r="K31" s="6"/>
      <c r="L31" s="10"/>
      <c r="M31" s="11"/>
      <c r="N31" s="8"/>
      <c r="O31" s="4"/>
    </row>
    <row r="32" spans="1:15" ht="15" customHeight="1" x14ac:dyDescent="0.3">
      <c r="A32" s="1">
        <v>22</v>
      </c>
      <c r="B32" s="66" t="s">
        <v>83</v>
      </c>
      <c r="C32" s="67" t="s">
        <v>84</v>
      </c>
      <c r="D32" s="66" t="s">
        <v>80</v>
      </c>
      <c r="E32" s="68">
        <v>24</v>
      </c>
      <c r="F32" s="65"/>
      <c r="G32" s="61">
        <f t="shared" si="0"/>
        <v>0</v>
      </c>
      <c r="I32" s="30"/>
      <c r="J32" s="5"/>
      <c r="K32" s="6"/>
      <c r="L32" s="10"/>
      <c r="M32" s="11"/>
      <c r="N32" s="8"/>
      <c r="O32" s="4"/>
    </row>
    <row r="33" spans="1:15" ht="15" customHeight="1" x14ac:dyDescent="0.3">
      <c r="A33" s="1">
        <v>23</v>
      </c>
      <c r="B33" s="66" t="s">
        <v>85</v>
      </c>
      <c r="C33" s="67" t="s">
        <v>86</v>
      </c>
      <c r="D33" s="66" t="s">
        <v>87</v>
      </c>
      <c r="E33" s="68">
        <v>100</v>
      </c>
      <c r="F33" s="65"/>
      <c r="G33" s="61">
        <f t="shared" si="0"/>
        <v>0</v>
      </c>
      <c r="I33" s="30"/>
      <c r="J33" s="5"/>
      <c r="K33" s="6"/>
      <c r="L33" s="10"/>
      <c r="M33" s="11"/>
      <c r="N33" s="8"/>
      <c r="O33" s="4"/>
    </row>
    <row r="34" spans="1:15" ht="15" customHeight="1" x14ac:dyDescent="0.3">
      <c r="A34" s="1">
        <v>24</v>
      </c>
      <c r="B34" s="66" t="s">
        <v>88</v>
      </c>
      <c r="C34" s="67" t="s">
        <v>89</v>
      </c>
      <c r="D34" s="66" t="s">
        <v>36</v>
      </c>
      <c r="E34" s="68">
        <v>8</v>
      </c>
      <c r="F34" s="65"/>
      <c r="G34" s="61">
        <f t="shared" si="0"/>
        <v>0</v>
      </c>
      <c r="I34" s="30"/>
      <c r="J34" s="5"/>
      <c r="K34" s="6"/>
      <c r="L34" s="10"/>
      <c r="M34" s="11"/>
      <c r="N34" s="8"/>
      <c r="O34" s="4"/>
    </row>
    <row r="35" spans="1:15" ht="15" customHeight="1" x14ac:dyDescent="0.3">
      <c r="A35" s="1">
        <v>25</v>
      </c>
      <c r="B35" s="66" t="s">
        <v>90</v>
      </c>
      <c r="C35" s="67" t="s">
        <v>91</v>
      </c>
      <c r="D35" s="66" t="s">
        <v>92</v>
      </c>
      <c r="E35" s="68">
        <v>582</v>
      </c>
      <c r="F35" s="65"/>
      <c r="G35" s="61">
        <f t="shared" si="0"/>
        <v>0</v>
      </c>
      <c r="I35" s="30"/>
      <c r="J35" s="5"/>
      <c r="K35" s="6"/>
      <c r="L35" s="10"/>
      <c r="M35" s="11"/>
      <c r="N35" s="8"/>
      <c r="O35" s="4"/>
    </row>
    <row r="36" spans="1:15" ht="15" customHeight="1" x14ac:dyDescent="0.3">
      <c r="A36" s="1">
        <v>26</v>
      </c>
      <c r="B36" s="66" t="s">
        <v>93</v>
      </c>
      <c r="C36" s="67" t="s">
        <v>94</v>
      </c>
      <c r="D36" s="66" t="s">
        <v>59</v>
      </c>
      <c r="E36" s="68">
        <v>126</v>
      </c>
      <c r="F36" s="65"/>
      <c r="G36" s="61">
        <f t="shared" si="0"/>
        <v>0</v>
      </c>
      <c r="I36" s="30"/>
      <c r="J36" s="5"/>
      <c r="K36" s="6"/>
      <c r="L36" s="10"/>
      <c r="M36" s="11"/>
      <c r="N36" s="8"/>
      <c r="O36" s="4"/>
    </row>
    <row r="37" spans="1:15" ht="15" customHeight="1" x14ac:dyDescent="0.3">
      <c r="A37" s="1">
        <v>27</v>
      </c>
      <c r="B37" s="66" t="s">
        <v>95</v>
      </c>
      <c r="C37" s="67" t="s">
        <v>96</v>
      </c>
      <c r="D37" s="66" t="s">
        <v>92</v>
      </c>
      <c r="E37" s="68">
        <v>388</v>
      </c>
      <c r="F37" s="65"/>
      <c r="G37" s="61">
        <f t="shared" si="0"/>
        <v>0</v>
      </c>
      <c r="I37" s="30"/>
      <c r="J37" s="5"/>
      <c r="K37" s="6"/>
      <c r="L37" s="10"/>
      <c r="M37" s="11"/>
      <c r="N37" s="8"/>
      <c r="O37" s="4"/>
    </row>
    <row r="38" spans="1:15" ht="15" customHeight="1" x14ac:dyDescent="0.3">
      <c r="A38" s="1">
        <v>28</v>
      </c>
      <c r="B38" s="66" t="s">
        <v>97</v>
      </c>
      <c r="C38" s="67" t="s">
        <v>98</v>
      </c>
      <c r="D38" s="66" t="s">
        <v>92</v>
      </c>
      <c r="E38" s="68">
        <v>16</v>
      </c>
      <c r="F38" s="65"/>
      <c r="G38" s="61">
        <f t="shared" si="0"/>
        <v>0</v>
      </c>
      <c r="I38" s="30"/>
      <c r="J38" s="5"/>
      <c r="K38" s="6"/>
      <c r="L38" s="10"/>
      <c r="M38" s="11"/>
      <c r="N38" s="8"/>
      <c r="O38" s="4"/>
    </row>
    <row r="39" spans="1:15" ht="15" customHeight="1" x14ac:dyDescent="0.3">
      <c r="A39" s="1">
        <v>29</v>
      </c>
      <c r="B39" s="66" t="s">
        <v>99</v>
      </c>
      <c r="C39" s="67" t="s">
        <v>100</v>
      </c>
      <c r="D39" s="66" t="s">
        <v>101</v>
      </c>
      <c r="E39" s="68">
        <v>1.72</v>
      </c>
      <c r="F39" s="65"/>
      <c r="G39" s="61">
        <f t="shared" si="0"/>
        <v>0</v>
      </c>
      <c r="I39" s="30"/>
      <c r="J39" s="5"/>
      <c r="K39" s="6"/>
      <c r="L39" s="10"/>
      <c r="M39" s="11"/>
      <c r="N39" s="8"/>
      <c r="O39" s="4"/>
    </row>
    <row r="40" spans="1:15" ht="15" customHeight="1" x14ac:dyDescent="0.3">
      <c r="A40" s="1">
        <v>30</v>
      </c>
      <c r="B40" s="66" t="s">
        <v>102</v>
      </c>
      <c r="C40" s="67" t="s">
        <v>103</v>
      </c>
      <c r="D40" s="66" t="s">
        <v>101</v>
      </c>
      <c r="E40" s="68">
        <v>0.22</v>
      </c>
      <c r="F40" s="65"/>
      <c r="G40" s="61">
        <f t="shared" si="0"/>
        <v>0</v>
      </c>
      <c r="I40" s="30"/>
      <c r="J40" s="5"/>
      <c r="K40" s="6"/>
      <c r="L40" s="10"/>
      <c r="M40" s="11"/>
      <c r="N40" s="8"/>
      <c r="O40" s="4"/>
    </row>
    <row r="41" spans="1:15" ht="15" customHeight="1" x14ac:dyDescent="0.3">
      <c r="A41" s="1">
        <v>31</v>
      </c>
      <c r="B41" s="66" t="s">
        <v>104</v>
      </c>
      <c r="C41" s="67" t="s">
        <v>105</v>
      </c>
      <c r="D41" s="66" t="s">
        <v>101</v>
      </c>
      <c r="E41" s="68">
        <v>1.67</v>
      </c>
      <c r="F41" s="65"/>
      <c r="G41" s="61">
        <f t="shared" si="0"/>
        <v>0</v>
      </c>
      <c r="I41" s="30"/>
      <c r="J41" s="5"/>
      <c r="K41" s="6"/>
      <c r="L41" s="10"/>
      <c r="M41" s="11"/>
      <c r="N41" s="8"/>
      <c r="O41" s="4"/>
    </row>
    <row r="42" spans="1:15" ht="15" customHeight="1" x14ac:dyDescent="0.3">
      <c r="A42" s="1">
        <v>32</v>
      </c>
      <c r="B42" s="66" t="s">
        <v>106</v>
      </c>
      <c r="C42" s="67" t="s">
        <v>107</v>
      </c>
      <c r="D42" s="66" t="s">
        <v>92</v>
      </c>
      <c r="E42" s="68">
        <v>167</v>
      </c>
      <c r="F42" s="65"/>
      <c r="G42" s="61">
        <f t="shared" si="0"/>
        <v>0</v>
      </c>
      <c r="I42" s="30"/>
      <c r="J42" s="5"/>
      <c r="K42" s="6"/>
      <c r="L42" s="10"/>
      <c r="M42" s="11"/>
      <c r="N42" s="8"/>
      <c r="O42" s="4"/>
    </row>
    <row r="43" spans="1:15" ht="15" customHeight="1" x14ac:dyDescent="0.3">
      <c r="A43" s="1">
        <v>33</v>
      </c>
      <c r="B43" s="66" t="s">
        <v>108</v>
      </c>
      <c r="C43" s="67" t="s">
        <v>109</v>
      </c>
      <c r="D43" s="66" t="s">
        <v>46</v>
      </c>
      <c r="E43" s="68">
        <v>3423</v>
      </c>
      <c r="F43" s="65"/>
      <c r="G43" s="61">
        <f t="shared" si="0"/>
        <v>0</v>
      </c>
      <c r="I43" s="30"/>
      <c r="J43" s="5"/>
      <c r="K43" s="6"/>
      <c r="L43" s="10"/>
      <c r="M43" s="11"/>
      <c r="N43" s="8"/>
      <c r="O43" s="4"/>
    </row>
    <row r="44" spans="1:15" ht="15" customHeight="1" x14ac:dyDescent="0.3">
      <c r="A44" s="1">
        <v>34</v>
      </c>
      <c r="B44" s="66" t="s">
        <v>110</v>
      </c>
      <c r="C44" s="67" t="s">
        <v>111</v>
      </c>
      <c r="D44" s="66" t="s">
        <v>59</v>
      </c>
      <c r="E44" s="68">
        <v>1324</v>
      </c>
      <c r="F44" s="65"/>
      <c r="G44" s="61">
        <f t="shared" si="0"/>
        <v>0</v>
      </c>
      <c r="I44" s="30"/>
      <c r="J44" s="5"/>
      <c r="K44" s="6"/>
      <c r="L44" s="10"/>
      <c r="M44" s="11"/>
      <c r="N44" s="8"/>
      <c r="O44" s="4"/>
    </row>
    <row r="45" spans="1:15" ht="15" customHeight="1" x14ac:dyDescent="0.3">
      <c r="A45" s="1">
        <v>35</v>
      </c>
      <c r="B45" s="66" t="s">
        <v>112</v>
      </c>
      <c r="C45" s="67" t="s">
        <v>113</v>
      </c>
      <c r="D45" s="66" t="s">
        <v>114</v>
      </c>
      <c r="E45" s="68">
        <v>1313</v>
      </c>
      <c r="F45" s="65"/>
      <c r="G45" s="61">
        <f t="shared" si="0"/>
        <v>0</v>
      </c>
      <c r="I45" s="30"/>
      <c r="J45" s="5"/>
      <c r="K45" s="6"/>
      <c r="L45" s="10"/>
      <c r="M45" s="11"/>
      <c r="N45" s="8"/>
      <c r="O45" s="4"/>
    </row>
    <row r="46" spans="1:15" ht="15" customHeight="1" x14ac:dyDescent="0.3">
      <c r="A46" s="1">
        <v>36</v>
      </c>
      <c r="B46" s="66" t="s">
        <v>115</v>
      </c>
      <c r="C46" s="67" t="s">
        <v>116</v>
      </c>
      <c r="D46" s="66" t="s">
        <v>36</v>
      </c>
      <c r="E46" s="68">
        <v>50</v>
      </c>
      <c r="F46" s="65"/>
      <c r="G46" s="61">
        <f t="shared" si="0"/>
        <v>0</v>
      </c>
      <c r="I46" s="30"/>
      <c r="J46" s="5"/>
      <c r="K46" s="6"/>
      <c r="L46" s="10"/>
      <c r="M46" s="11"/>
      <c r="N46" s="8"/>
      <c r="O46" s="4"/>
    </row>
    <row r="47" spans="1:15" ht="15" customHeight="1" x14ac:dyDescent="0.3">
      <c r="A47" s="1">
        <v>37</v>
      </c>
      <c r="B47" s="66" t="s">
        <v>117</v>
      </c>
      <c r="C47" s="67" t="s">
        <v>118</v>
      </c>
      <c r="D47" s="66" t="s">
        <v>36</v>
      </c>
      <c r="E47" s="68">
        <v>4</v>
      </c>
      <c r="F47" s="65"/>
      <c r="G47" s="61">
        <f t="shared" si="0"/>
        <v>0</v>
      </c>
      <c r="I47" s="30"/>
      <c r="J47" s="5"/>
      <c r="K47" s="6"/>
      <c r="L47" s="10"/>
      <c r="M47" s="11"/>
      <c r="N47" s="8"/>
      <c r="O47" s="4"/>
    </row>
    <row r="48" spans="1:15" ht="15" customHeight="1" x14ac:dyDescent="0.3">
      <c r="A48" s="1">
        <v>38</v>
      </c>
      <c r="B48" s="66" t="s">
        <v>119</v>
      </c>
      <c r="C48" s="67" t="s">
        <v>120</v>
      </c>
      <c r="D48" s="66" t="s">
        <v>13</v>
      </c>
      <c r="E48" s="68">
        <v>1320</v>
      </c>
      <c r="F48" s="65"/>
      <c r="G48" s="61">
        <f t="shared" si="0"/>
        <v>0</v>
      </c>
      <c r="I48" s="30"/>
      <c r="J48" s="5"/>
      <c r="K48" s="6"/>
      <c r="L48" s="10"/>
      <c r="M48" s="11"/>
      <c r="N48" s="8"/>
      <c r="O48" s="4"/>
    </row>
    <row r="49" spans="1:15" ht="15" customHeight="1" x14ac:dyDescent="0.3">
      <c r="A49" s="1">
        <v>39</v>
      </c>
      <c r="B49" s="66" t="s">
        <v>121</v>
      </c>
      <c r="C49" s="67" t="s">
        <v>122</v>
      </c>
      <c r="D49" s="66" t="s">
        <v>13</v>
      </c>
      <c r="E49" s="68">
        <v>1820</v>
      </c>
      <c r="F49" s="65"/>
      <c r="G49" s="61">
        <f t="shared" si="0"/>
        <v>0</v>
      </c>
      <c r="I49" s="30"/>
      <c r="J49" s="5"/>
      <c r="K49" s="6"/>
      <c r="L49" s="10"/>
      <c r="M49" s="11"/>
      <c r="N49" s="8"/>
      <c r="O49" s="4"/>
    </row>
    <row r="50" spans="1:15" ht="15" customHeight="1" x14ac:dyDescent="0.3">
      <c r="A50" s="1">
        <v>40</v>
      </c>
      <c r="B50" s="66" t="s">
        <v>123</v>
      </c>
      <c r="C50" s="67" t="s">
        <v>124</v>
      </c>
      <c r="D50" s="66" t="s">
        <v>59</v>
      </c>
      <c r="E50" s="68">
        <v>20</v>
      </c>
      <c r="F50" s="65"/>
      <c r="G50" s="61">
        <f t="shared" si="0"/>
        <v>0</v>
      </c>
      <c r="I50" s="30"/>
      <c r="J50" s="5"/>
      <c r="K50" s="6"/>
      <c r="L50" s="10"/>
      <c r="M50" s="11"/>
      <c r="N50" s="8"/>
      <c r="O50" s="4"/>
    </row>
    <row r="51" spans="1:15" ht="15" customHeight="1" x14ac:dyDescent="0.3">
      <c r="A51" s="1">
        <v>41</v>
      </c>
      <c r="B51" s="66" t="s">
        <v>125</v>
      </c>
      <c r="C51" s="67" t="s">
        <v>126</v>
      </c>
      <c r="D51" s="66" t="s">
        <v>59</v>
      </c>
      <c r="E51" s="68">
        <v>1611</v>
      </c>
      <c r="F51" s="65"/>
      <c r="G51" s="61">
        <f t="shared" si="0"/>
        <v>0</v>
      </c>
      <c r="I51" s="30"/>
      <c r="J51" s="5"/>
      <c r="K51" s="6"/>
      <c r="L51" s="10"/>
      <c r="M51" s="11"/>
      <c r="N51" s="8"/>
      <c r="O51" s="4"/>
    </row>
    <row r="52" spans="1:15" ht="15" customHeight="1" x14ac:dyDescent="0.3">
      <c r="A52" s="1">
        <v>42</v>
      </c>
      <c r="B52" s="66" t="s">
        <v>127</v>
      </c>
      <c r="C52" s="67" t="s">
        <v>128</v>
      </c>
      <c r="D52" s="66" t="s">
        <v>46</v>
      </c>
      <c r="E52" s="71">
        <v>1020</v>
      </c>
      <c r="F52" s="65"/>
      <c r="G52" s="61">
        <f t="shared" si="0"/>
        <v>0</v>
      </c>
      <c r="I52" s="30"/>
      <c r="J52" s="5"/>
      <c r="K52" s="6"/>
      <c r="L52" s="10"/>
      <c r="M52" s="11"/>
      <c r="N52" s="8"/>
      <c r="O52" s="4"/>
    </row>
    <row r="53" spans="1:15" ht="15" customHeight="1" x14ac:dyDescent="0.3">
      <c r="A53" s="1">
        <v>43</v>
      </c>
      <c r="B53" s="66" t="s">
        <v>129</v>
      </c>
      <c r="C53" s="67" t="s">
        <v>130</v>
      </c>
      <c r="D53" s="66" t="s">
        <v>59</v>
      </c>
      <c r="E53" s="71">
        <v>452</v>
      </c>
      <c r="F53" s="65"/>
      <c r="G53" s="61">
        <f t="shared" si="0"/>
        <v>0</v>
      </c>
      <c r="I53" s="30"/>
      <c r="J53" s="5"/>
      <c r="K53" s="6"/>
      <c r="L53" s="10"/>
      <c r="M53" s="11"/>
      <c r="N53" s="8"/>
      <c r="O53" s="4"/>
    </row>
    <row r="54" spans="1:15" ht="15" customHeight="1" x14ac:dyDescent="0.3">
      <c r="A54" s="1">
        <v>44</v>
      </c>
      <c r="B54" s="66" t="s">
        <v>131</v>
      </c>
      <c r="C54" s="67" t="s">
        <v>132</v>
      </c>
      <c r="D54" s="66" t="s">
        <v>46</v>
      </c>
      <c r="E54" s="71">
        <v>688</v>
      </c>
      <c r="F54" s="65"/>
      <c r="G54" s="61">
        <f t="shared" si="0"/>
        <v>0</v>
      </c>
      <c r="I54" s="30"/>
      <c r="J54" s="5"/>
      <c r="K54" s="6"/>
      <c r="L54" s="10"/>
      <c r="M54" s="11"/>
      <c r="N54" s="8"/>
      <c r="O54" s="4"/>
    </row>
    <row r="55" spans="1:15" ht="15" customHeight="1" x14ac:dyDescent="0.3">
      <c r="A55" s="1">
        <v>45</v>
      </c>
      <c r="B55" s="66" t="s">
        <v>133</v>
      </c>
      <c r="C55" s="67" t="s">
        <v>134</v>
      </c>
      <c r="D55" s="66" t="s">
        <v>92</v>
      </c>
      <c r="E55" s="70">
        <v>70282</v>
      </c>
      <c r="F55" s="65"/>
      <c r="G55" s="61">
        <f t="shared" si="0"/>
        <v>0</v>
      </c>
      <c r="I55" s="30"/>
      <c r="J55" s="5"/>
      <c r="K55" s="6"/>
      <c r="L55" s="10"/>
      <c r="M55" s="11"/>
      <c r="N55" s="8"/>
      <c r="O55" s="4"/>
    </row>
    <row r="56" spans="1:15" ht="15" customHeight="1" x14ac:dyDescent="0.3">
      <c r="A56" s="1">
        <v>46</v>
      </c>
      <c r="B56" s="66" t="s">
        <v>135</v>
      </c>
      <c r="C56" s="67" t="s">
        <v>136</v>
      </c>
      <c r="D56" s="66" t="s">
        <v>13</v>
      </c>
      <c r="E56" s="70">
        <v>24</v>
      </c>
      <c r="F56" s="65"/>
      <c r="G56" s="61">
        <f t="shared" si="0"/>
        <v>0</v>
      </c>
      <c r="I56" s="30"/>
      <c r="J56" s="5"/>
      <c r="K56" s="6"/>
      <c r="L56" s="10"/>
      <c r="M56" s="11"/>
      <c r="N56" s="8"/>
      <c r="O56" s="4"/>
    </row>
    <row r="57" spans="1:15" ht="15" customHeight="1" x14ac:dyDescent="0.3">
      <c r="A57" s="1">
        <v>47</v>
      </c>
      <c r="B57" s="66" t="s">
        <v>137</v>
      </c>
      <c r="C57" s="67" t="s">
        <v>138</v>
      </c>
      <c r="D57" s="66" t="s">
        <v>13</v>
      </c>
      <c r="E57" s="70">
        <v>88</v>
      </c>
      <c r="F57" s="65"/>
      <c r="G57" s="61">
        <f t="shared" si="0"/>
        <v>0</v>
      </c>
      <c r="I57" s="30"/>
      <c r="J57" s="5"/>
      <c r="K57" s="6"/>
      <c r="L57" s="10"/>
      <c r="M57" s="11"/>
      <c r="N57" s="8"/>
      <c r="O57" s="4"/>
    </row>
    <row r="58" spans="1:15" ht="15" customHeight="1" x14ac:dyDescent="0.3">
      <c r="A58" s="1">
        <v>48</v>
      </c>
      <c r="B58" s="66" t="s">
        <v>139</v>
      </c>
      <c r="C58" s="67" t="s">
        <v>140</v>
      </c>
      <c r="D58" s="66" t="s">
        <v>36</v>
      </c>
      <c r="E58" s="70">
        <v>2</v>
      </c>
      <c r="F58" s="65"/>
      <c r="G58" s="61">
        <f t="shared" si="0"/>
        <v>0</v>
      </c>
      <c r="I58" s="30"/>
      <c r="J58" s="5"/>
      <c r="K58" s="6"/>
      <c r="L58" s="10"/>
      <c r="M58" s="11"/>
      <c r="N58" s="8"/>
      <c r="O58" s="4"/>
    </row>
    <row r="59" spans="1:15" ht="15" customHeight="1" x14ac:dyDescent="0.3">
      <c r="A59" s="1">
        <v>49</v>
      </c>
      <c r="B59" s="66" t="s">
        <v>141</v>
      </c>
      <c r="C59" s="67" t="s">
        <v>142</v>
      </c>
      <c r="D59" s="66" t="s">
        <v>36</v>
      </c>
      <c r="E59" s="70">
        <v>2</v>
      </c>
      <c r="F59" s="65"/>
      <c r="G59" s="61">
        <f t="shared" si="0"/>
        <v>0</v>
      </c>
      <c r="I59" s="30"/>
      <c r="J59" s="5"/>
      <c r="K59" s="6"/>
      <c r="L59" s="10"/>
      <c r="M59" s="11"/>
      <c r="N59" s="8"/>
      <c r="O59" s="4"/>
    </row>
    <row r="60" spans="1:15" ht="15" customHeight="1" x14ac:dyDescent="0.3">
      <c r="A60" s="1">
        <v>50</v>
      </c>
      <c r="B60" s="66" t="s">
        <v>143</v>
      </c>
      <c r="C60" s="67" t="s">
        <v>144</v>
      </c>
      <c r="D60" s="66" t="s">
        <v>13</v>
      </c>
      <c r="E60" s="71">
        <v>150</v>
      </c>
      <c r="F60" s="65"/>
      <c r="G60" s="61">
        <f t="shared" si="0"/>
        <v>0</v>
      </c>
      <c r="I60" s="30"/>
      <c r="J60" s="5"/>
      <c r="K60" s="6"/>
      <c r="L60" s="10"/>
      <c r="M60" s="11"/>
      <c r="N60" s="8"/>
      <c r="O60" s="4"/>
    </row>
    <row r="61" spans="1:15" ht="15" customHeight="1" x14ac:dyDescent="0.3">
      <c r="A61" s="1">
        <v>51</v>
      </c>
      <c r="B61" s="66" t="s">
        <v>145</v>
      </c>
      <c r="C61" s="67" t="s">
        <v>146</v>
      </c>
      <c r="D61" s="66" t="s">
        <v>36</v>
      </c>
      <c r="E61" s="71">
        <v>4</v>
      </c>
      <c r="F61" s="65"/>
      <c r="G61" s="61">
        <f t="shared" si="0"/>
        <v>0</v>
      </c>
      <c r="I61" s="30"/>
      <c r="J61" s="5"/>
      <c r="K61" s="6"/>
      <c r="L61" s="10"/>
      <c r="M61" s="11"/>
      <c r="N61" s="8"/>
      <c r="O61" s="4"/>
    </row>
    <row r="62" spans="1:15" ht="15" customHeight="1" x14ac:dyDescent="0.3">
      <c r="A62" s="1">
        <v>52</v>
      </c>
      <c r="B62" s="66" t="s">
        <v>147</v>
      </c>
      <c r="C62" s="67" t="s">
        <v>148</v>
      </c>
      <c r="D62" s="66" t="s">
        <v>36</v>
      </c>
      <c r="E62" s="71">
        <v>4</v>
      </c>
      <c r="F62" s="65"/>
      <c r="G62" s="61">
        <f t="shared" si="0"/>
        <v>0</v>
      </c>
      <c r="I62" s="30"/>
      <c r="J62" s="5"/>
      <c r="K62" s="6"/>
      <c r="L62" s="10"/>
      <c r="M62" s="11"/>
      <c r="N62" s="8"/>
      <c r="O62" s="4"/>
    </row>
    <row r="63" spans="1:15" ht="15" customHeight="1" x14ac:dyDescent="0.3">
      <c r="A63" s="1">
        <v>53</v>
      </c>
      <c r="B63" s="66" t="s">
        <v>149</v>
      </c>
      <c r="C63" s="67" t="s">
        <v>150</v>
      </c>
      <c r="D63" s="66" t="s">
        <v>36</v>
      </c>
      <c r="E63" s="71">
        <v>4</v>
      </c>
      <c r="F63" s="65"/>
      <c r="G63" s="61">
        <f t="shared" si="0"/>
        <v>0</v>
      </c>
      <c r="I63" s="30"/>
      <c r="J63" s="5"/>
      <c r="K63" s="6"/>
      <c r="L63" s="10"/>
      <c r="M63" s="11"/>
      <c r="N63" s="8"/>
      <c r="O63" s="4"/>
    </row>
    <row r="64" spans="1:15" ht="15" customHeight="1" x14ac:dyDescent="0.3">
      <c r="A64" s="1">
        <v>54</v>
      </c>
      <c r="B64" s="66" t="s">
        <v>151</v>
      </c>
      <c r="C64" s="67" t="s">
        <v>152</v>
      </c>
      <c r="D64" s="66" t="s">
        <v>13</v>
      </c>
      <c r="E64" s="71">
        <v>459</v>
      </c>
      <c r="F64" s="65"/>
      <c r="G64" s="61">
        <f t="shared" si="0"/>
        <v>0</v>
      </c>
      <c r="I64" s="30"/>
      <c r="J64" s="5"/>
      <c r="K64" s="6"/>
      <c r="L64" s="10"/>
      <c r="M64" s="11"/>
      <c r="N64" s="8"/>
      <c r="O64" s="4"/>
    </row>
    <row r="65" spans="1:15" ht="15" customHeight="1" x14ac:dyDescent="0.3">
      <c r="A65" s="1">
        <v>55</v>
      </c>
      <c r="B65" s="66" t="s">
        <v>153</v>
      </c>
      <c r="C65" s="67" t="s">
        <v>154</v>
      </c>
      <c r="D65" s="66" t="s">
        <v>36</v>
      </c>
      <c r="E65" s="71">
        <v>2</v>
      </c>
      <c r="F65" s="65"/>
      <c r="G65" s="61">
        <f t="shared" si="0"/>
        <v>0</v>
      </c>
      <c r="I65" s="30"/>
      <c r="J65" s="5"/>
      <c r="K65" s="6"/>
      <c r="L65" s="10"/>
      <c r="M65" s="11"/>
      <c r="N65" s="8"/>
      <c r="O65" s="4"/>
    </row>
    <row r="66" spans="1:15" ht="15" customHeight="1" x14ac:dyDescent="0.3">
      <c r="A66" s="1">
        <v>56</v>
      </c>
      <c r="B66" s="66" t="s">
        <v>155</v>
      </c>
      <c r="C66" s="67" t="s">
        <v>156</v>
      </c>
      <c r="D66" s="66" t="s">
        <v>13</v>
      </c>
      <c r="E66" s="71">
        <v>1361</v>
      </c>
      <c r="F66" s="65"/>
      <c r="G66" s="61">
        <f t="shared" si="0"/>
        <v>0</v>
      </c>
      <c r="I66" s="30"/>
      <c r="J66" s="5"/>
      <c r="K66" s="6"/>
      <c r="L66" s="10"/>
      <c r="M66" s="11"/>
      <c r="N66" s="8"/>
      <c r="O66" s="4"/>
    </row>
    <row r="67" spans="1:15" ht="15" customHeight="1" x14ac:dyDescent="0.3">
      <c r="A67" s="1">
        <v>57</v>
      </c>
      <c r="B67" s="66" t="s">
        <v>157</v>
      </c>
      <c r="C67" s="67" t="s">
        <v>158</v>
      </c>
      <c r="D67" s="66" t="s">
        <v>13</v>
      </c>
      <c r="E67" s="71">
        <v>1661</v>
      </c>
      <c r="F67" s="65"/>
      <c r="G67" s="61">
        <f t="shared" si="0"/>
        <v>0</v>
      </c>
      <c r="I67" s="30"/>
      <c r="J67" s="5"/>
      <c r="K67" s="6"/>
      <c r="L67" s="10"/>
      <c r="M67" s="11"/>
      <c r="N67" s="8"/>
      <c r="O67" s="4"/>
    </row>
    <row r="68" spans="1:15" ht="15" customHeight="1" x14ac:dyDescent="0.3">
      <c r="A68" s="1">
        <v>58</v>
      </c>
      <c r="B68" s="66" t="s">
        <v>159</v>
      </c>
      <c r="C68" s="67" t="s">
        <v>160</v>
      </c>
      <c r="D68" s="66" t="s">
        <v>36</v>
      </c>
      <c r="E68" s="71">
        <v>1</v>
      </c>
      <c r="F68" s="65"/>
      <c r="G68" s="61">
        <f t="shared" si="0"/>
        <v>0</v>
      </c>
      <c r="I68" s="30"/>
      <c r="J68" s="5"/>
      <c r="K68" s="6"/>
      <c r="L68" s="10"/>
      <c r="M68" s="11"/>
      <c r="N68" s="8"/>
      <c r="O68" s="4"/>
    </row>
    <row r="69" spans="1:15" ht="15" customHeight="1" x14ac:dyDescent="0.3">
      <c r="A69" s="1">
        <v>59</v>
      </c>
      <c r="B69" s="66" t="s">
        <v>161</v>
      </c>
      <c r="C69" s="67" t="s">
        <v>162</v>
      </c>
      <c r="D69" s="66" t="s">
        <v>13</v>
      </c>
      <c r="E69" s="71">
        <v>250</v>
      </c>
      <c r="F69" s="65"/>
      <c r="G69" s="61">
        <f t="shared" si="0"/>
        <v>0</v>
      </c>
      <c r="I69" s="30"/>
      <c r="J69" s="5"/>
      <c r="K69" s="6"/>
      <c r="L69" s="10"/>
      <c r="M69" s="11"/>
      <c r="N69" s="8"/>
      <c r="O69" s="4"/>
    </row>
    <row r="70" spans="1:15" ht="15" customHeight="1" x14ac:dyDescent="0.3">
      <c r="A70" s="1">
        <v>60</v>
      </c>
      <c r="B70" s="66" t="s">
        <v>163</v>
      </c>
      <c r="C70" s="67" t="s">
        <v>164</v>
      </c>
      <c r="D70" s="66" t="s">
        <v>14</v>
      </c>
      <c r="E70" s="71">
        <v>18</v>
      </c>
      <c r="F70" s="65"/>
      <c r="G70" s="61">
        <f t="shared" si="0"/>
        <v>0</v>
      </c>
      <c r="I70" s="30"/>
      <c r="J70" s="5"/>
      <c r="K70" s="6"/>
      <c r="L70" s="10"/>
      <c r="M70" s="11"/>
      <c r="N70" s="8"/>
      <c r="O70" s="4"/>
    </row>
    <row r="71" spans="1:15" ht="15" customHeight="1" x14ac:dyDescent="0.3">
      <c r="A71" s="1">
        <v>61</v>
      </c>
      <c r="B71" s="66" t="s">
        <v>165</v>
      </c>
      <c r="C71" s="67" t="s">
        <v>166</v>
      </c>
      <c r="D71" s="66" t="s">
        <v>36</v>
      </c>
      <c r="E71" s="71">
        <v>2</v>
      </c>
      <c r="F71" s="65"/>
      <c r="G71" s="61">
        <f t="shared" si="0"/>
        <v>0</v>
      </c>
      <c r="I71" s="30"/>
      <c r="J71" s="5"/>
      <c r="K71" s="6"/>
      <c r="L71" s="10"/>
      <c r="M71" s="11"/>
      <c r="N71" s="8"/>
      <c r="O71" s="4"/>
    </row>
    <row r="72" spans="1:15" ht="15" customHeight="1" x14ac:dyDescent="0.3">
      <c r="A72" s="1">
        <v>62</v>
      </c>
      <c r="B72" s="66" t="s">
        <v>167</v>
      </c>
      <c r="C72" s="67" t="s">
        <v>168</v>
      </c>
      <c r="D72" s="66" t="s">
        <v>36</v>
      </c>
      <c r="E72" s="71">
        <v>2</v>
      </c>
      <c r="F72" s="65"/>
      <c r="G72" s="61">
        <f t="shared" si="0"/>
        <v>0</v>
      </c>
      <c r="I72" s="30"/>
      <c r="J72" s="5"/>
      <c r="K72" s="6"/>
      <c r="L72" s="10"/>
      <c r="M72" s="11"/>
      <c r="N72" s="8"/>
      <c r="O72" s="4"/>
    </row>
    <row r="73" spans="1:15" ht="15" customHeight="1" x14ac:dyDescent="0.3">
      <c r="A73" s="1">
        <v>63</v>
      </c>
      <c r="B73" s="66" t="s">
        <v>169</v>
      </c>
      <c r="C73" s="67" t="s">
        <v>170</v>
      </c>
      <c r="D73" s="66" t="s">
        <v>14</v>
      </c>
      <c r="E73" s="71">
        <v>9162</v>
      </c>
      <c r="F73" s="65"/>
      <c r="G73" s="61">
        <f t="shared" si="0"/>
        <v>0</v>
      </c>
      <c r="I73" s="30"/>
      <c r="J73" s="5"/>
      <c r="K73" s="6"/>
      <c r="L73" s="10"/>
      <c r="M73" s="11"/>
      <c r="N73" s="8"/>
      <c r="O73" s="4"/>
    </row>
    <row r="74" spans="1:15" ht="15" customHeight="1" x14ac:dyDescent="0.3">
      <c r="A74" s="1">
        <v>64</v>
      </c>
      <c r="B74" s="66" t="s">
        <v>171</v>
      </c>
      <c r="C74" s="67" t="s">
        <v>172</v>
      </c>
      <c r="D74" s="66" t="s">
        <v>36</v>
      </c>
      <c r="E74" s="71">
        <v>1</v>
      </c>
      <c r="F74" s="65"/>
      <c r="G74" s="61">
        <f t="shared" si="0"/>
        <v>0</v>
      </c>
      <c r="I74" s="30"/>
      <c r="J74" s="5"/>
      <c r="K74" s="6"/>
      <c r="L74" s="10"/>
      <c r="M74" s="11"/>
      <c r="N74" s="8"/>
      <c r="O74" s="4"/>
    </row>
    <row r="75" spans="1:15" ht="15" customHeight="1" x14ac:dyDescent="0.3">
      <c r="A75" s="1">
        <v>65</v>
      </c>
      <c r="B75" s="66" t="s">
        <v>173</v>
      </c>
      <c r="C75" s="67" t="s">
        <v>174</v>
      </c>
      <c r="D75" s="66" t="s">
        <v>36</v>
      </c>
      <c r="E75" s="71">
        <v>1</v>
      </c>
      <c r="F75" s="65"/>
      <c r="G75" s="61">
        <f t="shared" ref="G75:G83" si="3">F75*E75</f>
        <v>0</v>
      </c>
      <c r="I75" s="30"/>
      <c r="J75" s="5"/>
      <c r="K75" s="6"/>
      <c r="L75" s="10"/>
      <c r="M75" s="11"/>
      <c r="N75" s="8"/>
      <c r="O75" s="4"/>
    </row>
    <row r="76" spans="1:15" ht="15" customHeight="1" x14ac:dyDescent="0.3">
      <c r="A76" s="1">
        <v>66</v>
      </c>
      <c r="B76" s="66" t="s">
        <v>175</v>
      </c>
      <c r="C76" s="67" t="s">
        <v>176</v>
      </c>
      <c r="D76" s="66" t="s">
        <v>12</v>
      </c>
      <c r="E76" s="71">
        <v>1</v>
      </c>
      <c r="F76" s="65"/>
      <c r="G76" s="61">
        <f t="shared" si="3"/>
        <v>0</v>
      </c>
      <c r="I76" s="30"/>
      <c r="J76" s="5"/>
      <c r="K76" s="6"/>
      <c r="L76" s="10"/>
      <c r="M76" s="11"/>
      <c r="N76" s="8"/>
      <c r="O76" s="4"/>
    </row>
    <row r="77" spans="1:15" ht="15" customHeight="1" x14ac:dyDescent="0.3">
      <c r="A77" s="1">
        <v>67</v>
      </c>
      <c r="B77" s="66" t="s">
        <v>15</v>
      </c>
      <c r="C77" s="67" t="s">
        <v>177</v>
      </c>
      <c r="D77" s="66" t="s">
        <v>12</v>
      </c>
      <c r="E77" s="71">
        <v>1</v>
      </c>
      <c r="F77" s="65"/>
      <c r="G77" s="61">
        <f t="shared" si="3"/>
        <v>0</v>
      </c>
      <c r="I77" s="30"/>
      <c r="J77" s="5"/>
      <c r="K77" s="6"/>
      <c r="L77" s="10"/>
      <c r="M77" s="11"/>
      <c r="N77" s="8"/>
      <c r="O77" s="4"/>
    </row>
    <row r="78" spans="1:15" ht="15" customHeight="1" x14ac:dyDescent="0.3">
      <c r="A78" s="1">
        <v>68</v>
      </c>
      <c r="B78" s="66" t="s">
        <v>178</v>
      </c>
      <c r="C78" s="67" t="s">
        <v>179</v>
      </c>
      <c r="D78" s="66" t="s">
        <v>12</v>
      </c>
      <c r="E78" s="71">
        <v>1</v>
      </c>
      <c r="F78" s="65"/>
      <c r="G78" s="61">
        <f t="shared" si="3"/>
        <v>0</v>
      </c>
      <c r="I78" s="30"/>
      <c r="J78" s="5"/>
      <c r="K78" s="6"/>
      <c r="L78" s="10"/>
      <c r="M78" s="11"/>
      <c r="N78" s="8"/>
      <c r="O78" s="4"/>
    </row>
    <row r="79" spans="1:15" ht="15" customHeight="1" x14ac:dyDescent="0.3">
      <c r="A79" s="1">
        <v>69</v>
      </c>
      <c r="B79" s="66" t="s">
        <v>35</v>
      </c>
      <c r="C79" s="67" t="s">
        <v>180</v>
      </c>
      <c r="D79" s="66" t="s">
        <v>16</v>
      </c>
      <c r="E79" s="71">
        <v>18</v>
      </c>
      <c r="F79" s="65"/>
      <c r="G79" s="61">
        <f t="shared" si="3"/>
        <v>0</v>
      </c>
      <c r="I79" s="30"/>
      <c r="J79" s="5"/>
      <c r="K79" s="6"/>
      <c r="L79" s="10"/>
      <c r="M79" s="11"/>
      <c r="N79" s="8"/>
      <c r="O79" s="4"/>
    </row>
    <row r="80" spans="1:15" ht="15" customHeight="1" x14ac:dyDescent="0.3">
      <c r="A80" s="1">
        <v>70</v>
      </c>
      <c r="B80" s="66" t="s">
        <v>181</v>
      </c>
      <c r="C80" s="67" t="s">
        <v>182</v>
      </c>
      <c r="D80" s="66" t="s">
        <v>80</v>
      </c>
      <c r="E80" s="71">
        <v>120</v>
      </c>
      <c r="F80" s="65"/>
      <c r="G80" s="61">
        <f t="shared" si="3"/>
        <v>0</v>
      </c>
      <c r="I80" s="30"/>
      <c r="J80" s="5"/>
      <c r="K80" s="6"/>
      <c r="L80" s="10"/>
      <c r="M80" s="11"/>
      <c r="N80" s="8"/>
      <c r="O80" s="4"/>
    </row>
    <row r="81" spans="1:15" ht="15" customHeight="1" x14ac:dyDescent="0.3">
      <c r="A81" s="1">
        <v>71</v>
      </c>
      <c r="B81" s="66" t="s">
        <v>183</v>
      </c>
      <c r="C81" s="67" t="s">
        <v>184</v>
      </c>
      <c r="D81" s="66" t="s">
        <v>87</v>
      </c>
      <c r="E81" s="71">
        <v>100</v>
      </c>
      <c r="F81" s="65"/>
      <c r="G81" s="61">
        <f t="shared" si="3"/>
        <v>0</v>
      </c>
      <c r="I81" s="30"/>
      <c r="J81" s="5"/>
      <c r="K81" s="6"/>
      <c r="L81" s="10"/>
      <c r="M81" s="11"/>
      <c r="N81" s="8"/>
      <c r="O81" s="4"/>
    </row>
    <row r="82" spans="1:15" ht="15" customHeight="1" x14ac:dyDescent="0.3">
      <c r="A82" s="1">
        <v>72</v>
      </c>
      <c r="B82" s="66" t="s">
        <v>185</v>
      </c>
      <c r="C82" s="67" t="s">
        <v>186</v>
      </c>
      <c r="D82" s="66" t="s">
        <v>87</v>
      </c>
      <c r="E82" s="71">
        <v>40</v>
      </c>
      <c r="F82" s="65"/>
      <c r="G82" s="61">
        <f t="shared" si="3"/>
        <v>0</v>
      </c>
      <c r="I82" s="30"/>
      <c r="J82" s="5"/>
      <c r="K82" s="6"/>
      <c r="L82" s="10"/>
      <c r="M82" s="11"/>
      <c r="N82" s="8"/>
      <c r="O82" s="4"/>
    </row>
    <row r="83" spans="1:15" ht="15" customHeight="1" x14ac:dyDescent="0.3">
      <c r="A83" s="1">
        <v>73</v>
      </c>
      <c r="B83" s="66" t="s">
        <v>187</v>
      </c>
      <c r="C83" s="67" t="s">
        <v>188</v>
      </c>
      <c r="D83" s="66" t="s">
        <v>36</v>
      </c>
      <c r="E83" s="71">
        <v>2</v>
      </c>
      <c r="F83" s="65"/>
      <c r="G83" s="61">
        <f t="shared" si="3"/>
        <v>0</v>
      </c>
      <c r="I83" s="30"/>
      <c r="J83" s="5"/>
      <c r="K83" s="6"/>
      <c r="L83" s="10"/>
      <c r="M83" s="11"/>
      <c r="N83" s="8"/>
      <c r="O83" s="4"/>
    </row>
    <row r="84" spans="1:15" x14ac:dyDescent="0.3">
      <c r="A84" s="75" t="s">
        <v>194</v>
      </c>
      <c r="B84" s="76"/>
      <c r="C84" s="76"/>
      <c r="D84" s="76"/>
      <c r="E84" s="76"/>
      <c r="F84" s="76"/>
      <c r="G84" s="77"/>
      <c r="I84" s="31" t="e">
        <f>SUM(I7:I83)</f>
        <v>#REF!</v>
      </c>
    </row>
    <row r="85" spans="1:15" x14ac:dyDescent="0.3">
      <c r="A85" s="1">
        <v>74</v>
      </c>
      <c r="B85" s="66" t="s">
        <v>29</v>
      </c>
      <c r="C85" s="67" t="s">
        <v>189</v>
      </c>
      <c r="D85" s="66" t="s">
        <v>17</v>
      </c>
      <c r="E85" s="71">
        <v>1</v>
      </c>
      <c r="F85" s="72">
        <v>600000</v>
      </c>
      <c r="G85" s="61">
        <f>F85*E85</f>
        <v>600000</v>
      </c>
    </row>
    <row r="86" spans="1:15" x14ac:dyDescent="0.3">
      <c r="A86" s="1">
        <v>75</v>
      </c>
      <c r="B86" s="66" t="s">
        <v>190</v>
      </c>
      <c r="C86" s="67" t="s">
        <v>191</v>
      </c>
      <c r="D86" s="66" t="s">
        <v>17</v>
      </c>
      <c r="E86" s="71">
        <v>1</v>
      </c>
      <c r="F86" s="72">
        <v>20000</v>
      </c>
      <c r="G86" s="61">
        <f>E86*F86</f>
        <v>20000</v>
      </c>
    </row>
    <row r="87" spans="1:15" x14ac:dyDescent="0.3">
      <c r="A87" s="1">
        <v>22</v>
      </c>
      <c r="B87" s="66" t="s">
        <v>192</v>
      </c>
      <c r="C87" s="67" t="s">
        <v>193</v>
      </c>
      <c r="D87" s="66" t="s">
        <v>17</v>
      </c>
      <c r="E87" s="71">
        <v>1</v>
      </c>
      <c r="F87" s="72">
        <v>20000</v>
      </c>
      <c r="G87" s="61">
        <f>E87*F87</f>
        <v>20000</v>
      </c>
    </row>
    <row r="88" spans="1:15" ht="15" thickBot="1" x14ac:dyDescent="0.35">
      <c r="A88" s="78"/>
      <c r="B88" s="79"/>
      <c r="C88" s="79"/>
      <c r="D88" s="79"/>
      <c r="E88" s="79"/>
      <c r="F88" s="79"/>
      <c r="G88" s="80"/>
    </row>
    <row r="89" spans="1:15" ht="15" thickBot="1" x14ac:dyDescent="0.35">
      <c r="A89" s="46"/>
      <c r="B89" s="23"/>
      <c r="C89" s="24" t="s">
        <v>34</v>
      </c>
      <c r="D89" s="25"/>
      <c r="E89" s="23"/>
      <c r="F89" s="62"/>
      <c r="G89" s="63">
        <f>SUM(G11:G88)</f>
        <v>640000</v>
      </c>
    </row>
    <row r="90" spans="1:15" x14ac:dyDescent="0.3">
      <c r="A90" s="27"/>
      <c r="B90" s="5"/>
      <c r="C90" s="5"/>
      <c r="D90" s="5"/>
      <c r="E90" s="5"/>
      <c r="F90" s="22"/>
      <c r="G90" s="22"/>
    </row>
    <row r="91" spans="1:15" x14ac:dyDescent="0.3">
      <c r="A91" s="74" t="s">
        <v>18</v>
      </c>
      <c r="B91" s="74"/>
      <c r="C91" s="73"/>
      <c r="D91" s="73"/>
      <c r="E91" s="5" t="s">
        <v>19</v>
      </c>
      <c r="F91" s="81"/>
      <c r="G91" s="81"/>
    </row>
    <row r="92" spans="1:15" x14ac:dyDescent="0.3">
      <c r="A92" s="27"/>
      <c r="B92" s="5"/>
      <c r="C92" s="5" t="s">
        <v>20</v>
      </c>
      <c r="D92" s="5"/>
      <c r="E92" s="26"/>
      <c r="F92" s="22"/>
      <c r="G92" s="22"/>
    </row>
    <row r="93" spans="1:15" x14ac:dyDescent="0.3">
      <c r="A93" s="27"/>
      <c r="B93" s="5"/>
      <c r="C93" s="5"/>
      <c r="D93" s="5"/>
      <c r="E93" s="26"/>
      <c r="F93" s="22"/>
      <c r="G93" s="22"/>
    </row>
    <row r="94" spans="1:15" x14ac:dyDescent="0.3">
      <c r="A94" s="74" t="s">
        <v>21</v>
      </c>
      <c r="B94" s="74"/>
      <c r="C94" s="73"/>
      <c r="D94" s="73"/>
      <c r="E94" s="26" t="s">
        <v>22</v>
      </c>
      <c r="F94" s="81"/>
      <c r="G94" s="81"/>
    </row>
    <row r="95" spans="1:15" x14ac:dyDescent="0.3">
      <c r="A95" s="27"/>
      <c r="B95" s="5"/>
      <c r="C95" s="5"/>
      <c r="D95" s="5"/>
      <c r="E95" s="26"/>
      <c r="F95" s="22"/>
      <c r="G95" s="22"/>
    </row>
    <row r="96" spans="1:15" x14ac:dyDescent="0.3">
      <c r="A96" s="74" t="s">
        <v>23</v>
      </c>
      <c r="B96" s="74"/>
      <c r="C96" s="73"/>
      <c r="D96" s="73"/>
      <c r="E96" s="5" t="s">
        <v>24</v>
      </c>
      <c r="F96" s="81"/>
      <c r="G96" s="81"/>
    </row>
    <row r="97" spans="1:7" x14ac:dyDescent="0.3">
      <c r="A97" s="27"/>
      <c r="B97" s="5"/>
      <c r="C97" s="5"/>
      <c r="D97" s="5"/>
      <c r="E97" s="26"/>
      <c r="F97" s="22"/>
      <c r="G97" s="22"/>
    </row>
    <row r="98" spans="1:7" x14ac:dyDescent="0.3">
      <c r="A98" s="74" t="s">
        <v>25</v>
      </c>
      <c r="B98" s="74"/>
      <c r="C98" s="73"/>
      <c r="D98" s="73"/>
      <c r="E98" s="26" t="s">
        <v>26</v>
      </c>
      <c r="F98" s="81"/>
      <c r="G98" s="81"/>
    </row>
    <row r="99" spans="1:7" x14ac:dyDescent="0.3">
      <c r="A99" s="27"/>
      <c r="B99" s="5"/>
      <c r="C99" s="5"/>
      <c r="D99" s="5"/>
      <c r="E99" s="5"/>
      <c r="F99" s="22"/>
      <c r="G99" s="22"/>
    </row>
    <row r="100" spans="1:7" x14ac:dyDescent="0.3">
      <c r="A100" s="74" t="s">
        <v>27</v>
      </c>
      <c r="B100" s="74"/>
      <c r="C100" s="5"/>
      <c r="D100" s="5"/>
      <c r="E100" s="5"/>
      <c r="F100" s="22"/>
      <c r="G100" s="22"/>
    </row>
    <row r="101" spans="1:7" x14ac:dyDescent="0.3">
      <c r="A101" s="74" t="s">
        <v>28</v>
      </c>
      <c r="B101" s="74"/>
      <c r="C101" s="73"/>
      <c r="D101" s="73"/>
      <c r="E101" s="5"/>
      <c r="F101" s="22"/>
      <c r="G101" s="22"/>
    </row>
  </sheetData>
  <mergeCells count="22">
    <mergeCell ref="F91:G91"/>
    <mergeCell ref="A3:G3"/>
    <mergeCell ref="A4:G4"/>
    <mergeCell ref="A5:G5"/>
    <mergeCell ref="F1:G1"/>
    <mergeCell ref="D1:E1"/>
    <mergeCell ref="C101:D101"/>
    <mergeCell ref="A101:B101"/>
    <mergeCell ref="A100:B100"/>
    <mergeCell ref="A84:G84"/>
    <mergeCell ref="A88:G88"/>
    <mergeCell ref="A98:B98"/>
    <mergeCell ref="A96:B96"/>
    <mergeCell ref="A94:B94"/>
    <mergeCell ref="A91:B91"/>
    <mergeCell ref="C98:D98"/>
    <mergeCell ref="C96:D96"/>
    <mergeCell ref="C94:D94"/>
    <mergeCell ref="C91:D91"/>
    <mergeCell ref="F98:G98"/>
    <mergeCell ref="F96:G96"/>
    <mergeCell ref="F94:G94"/>
  </mergeCells>
  <pageMargins left="0.2" right="0.2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Bradley_Grinnell Bid Form</vt:lpstr>
      <vt:lpstr>'Bradley_Grinnell Bid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Andrews</dc:creator>
  <cp:lastModifiedBy>Alissa Werre</cp:lastModifiedBy>
  <cp:lastPrinted>2020-07-15T19:25:55Z</cp:lastPrinted>
  <dcterms:created xsi:type="dcterms:W3CDTF">2017-12-12T22:36:12Z</dcterms:created>
  <dcterms:modified xsi:type="dcterms:W3CDTF">2022-10-14T14:49:58Z</dcterms:modified>
</cp:coreProperties>
</file>