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80" windowHeight="7320" activeTab="0"/>
  </bookViews>
  <sheets>
    <sheet name="IFB 21-022 TABULATION WORKSHEET" sheetId="1" r:id="rId1"/>
  </sheets>
  <definedNames>
    <definedName name="_xlnm.Print_Area" localSheetId="0">'IFB 21-022 TABULATION WORKSHEET'!$A$1:$M$31</definedName>
    <definedName name="_xlnm.Print_Titles" localSheetId="0">'IFB 21-022 TABULATION WORKSHEET'!$6:$7</definedName>
  </definedNames>
  <calcPr fullCalcOnLoad="1"/>
</workbook>
</file>

<file path=xl/sharedStrings.xml><?xml version="1.0" encoding="utf-8"?>
<sst xmlns="http://schemas.openxmlformats.org/spreadsheetml/2006/main" count="91" uniqueCount="62">
  <si>
    <t>Unit of</t>
  </si>
  <si>
    <t>Measure</t>
  </si>
  <si>
    <t>Qty.</t>
  </si>
  <si>
    <t>Est.</t>
  </si>
  <si>
    <t>EL PASO COUNTY CONTRACTS &amp; PROCUREMENT DIVISION</t>
  </si>
  <si>
    <t>Item No.</t>
  </si>
  <si>
    <t>700-70010</t>
  </si>
  <si>
    <t>Item Description</t>
  </si>
  <si>
    <t>LS</t>
  </si>
  <si>
    <t>Line</t>
  </si>
  <si>
    <t>#</t>
  </si>
  <si>
    <t>TOTAL PROJECT PRICE</t>
  </si>
  <si>
    <t xml:space="preserve">IFB 21-022 Construction of Bear Creek Regional Park Restroom  </t>
  </si>
  <si>
    <t>01-000</t>
  </si>
  <si>
    <t>02-000</t>
  </si>
  <si>
    <t>03-000</t>
  </si>
  <si>
    <t>04-000</t>
  </si>
  <si>
    <t>05-000</t>
  </si>
  <si>
    <t>06-000</t>
  </si>
  <si>
    <t>07-000</t>
  </si>
  <si>
    <t>08-000</t>
  </si>
  <si>
    <t>09-000</t>
  </si>
  <si>
    <t>10-000</t>
  </si>
  <si>
    <t>22-000</t>
  </si>
  <si>
    <t>26-000</t>
  </si>
  <si>
    <t>31-000</t>
  </si>
  <si>
    <t>32-000</t>
  </si>
  <si>
    <t>33-000</t>
  </si>
  <si>
    <t>General Requirments</t>
  </si>
  <si>
    <t>Existing Conditions</t>
  </si>
  <si>
    <t>Concrete</t>
  </si>
  <si>
    <t>Masonry</t>
  </si>
  <si>
    <t>Metals</t>
  </si>
  <si>
    <t>Woods &amp; Plastics</t>
  </si>
  <si>
    <t>Thermal &amp; Moisture</t>
  </si>
  <si>
    <t>Doors &amp; Windows</t>
  </si>
  <si>
    <t>Finishes</t>
  </si>
  <si>
    <t>Specialities</t>
  </si>
  <si>
    <t>Plumbing</t>
  </si>
  <si>
    <t>Electrical</t>
  </si>
  <si>
    <t>Earthwork</t>
  </si>
  <si>
    <t>Exterior Improvements</t>
  </si>
  <si>
    <t>Utilities</t>
  </si>
  <si>
    <t>Force Account-Minor Contract Revisions (Owner Authorized)</t>
  </si>
  <si>
    <t>Date/Time:  1:30 PM, Thursday, March 4, 2021</t>
  </si>
  <si>
    <t>Wells &amp; West General Contractors</t>
  </si>
  <si>
    <t>Raine Building</t>
  </si>
  <si>
    <t>Ed Green Construction</t>
  </si>
  <si>
    <t>Copestone General Contrators</t>
  </si>
  <si>
    <t>North Star Design-Build</t>
  </si>
  <si>
    <t>iiCON Construction</t>
  </si>
  <si>
    <t>Ad Miller Services</t>
  </si>
  <si>
    <t>BAHA Construction</t>
  </si>
  <si>
    <t>10a</t>
  </si>
  <si>
    <t>Furnishings (stainless steel sink tops)</t>
  </si>
  <si>
    <t>11a</t>
  </si>
  <si>
    <t>HVAC</t>
  </si>
  <si>
    <t>12a</t>
  </si>
  <si>
    <t>Security &amp; Access Control</t>
  </si>
  <si>
    <t>Unit Price</t>
  </si>
  <si>
    <t>Extended Price</t>
  </si>
  <si>
    <t xml:space="preserve">UNOFFICIAL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</si>
</sst>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&quot;$&quot;#,##0.00"/>
    <numFmt numFmtId="171" formatCode="&quot;$&quot;#,##0.0000"/>
    <numFmt numFmtId="172" formatCode="&quot;$&quot;#,##0.000"/>
    <numFmt numFmtId="173" formatCode="#,##0.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 vertical="top" wrapText="1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Border="1" applyAlignment="1">
      <alignment vertical="top" wrapText="1"/>
    </xf>
    <xf numFmtId="44" fontId="1" fillId="0" borderId="0" xfId="44" applyFont="1" applyBorder="1" applyAlignment="1">
      <alignment horizontal="right" vertical="top" wrapText="1"/>
    </xf>
    <xf numFmtId="170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44" fontId="1" fillId="0" borderId="0" xfId="44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57" applyFont="1" applyFill="1" applyBorder="1" applyAlignment="1">
      <alignment horizontal="center"/>
      <protection/>
    </xf>
    <xf numFmtId="44" fontId="1" fillId="0" borderId="12" xfId="44" applyFont="1" applyBorder="1" applyAlignment="1">
      <alignment horizontal="right"/>
    </xf>
    <xf numFmtId="44" fontId="1" fillId="0" borderId="12" xfId="44" applyFont="1" applyBorder="1" applyAlignment="1">
      <alignment/>
    </xf>
    <xf numFmtId="44" fontId="1" fillId="0" borderId="12" xfId="44" applyFont="1" applyBorder="1" applyAlignment="1">
      <alignment horizontal="center" wrapText="1"/>
    </xf>
    <xf numFmtId="44" fontId="1" fillId="0" borderId="12" xfId="44" applyFont="1" applyBorder="1" applyAlignment="1">
      <alignment horizontal="right" vertical="top" wrapText="1"/>
    </xf>
    <xf numFmtId="0" fontId="1" fillId="0" borderId="14" xfId="57" applyFont="1" applyFill="1" applyBorder="1" applyAlignment="1">
      <alignment horizontal="center"/>
      <protection/>
    </xf>
    <xf numFmtId="44" fontId="1" fillId="0" borderId="12" xfId="44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44" fontId="1" fillId="0" borderId="12" xfId="44" applyFont="1" applyBorder="1" applyAlignment="1">
      <alignment horizontal="center"/>
    </xf>
    <xf numFmtId="44" fontId="1" fillId="0" borderId="12" xfId="44" applyFont="1" applyBorder="1" applyAlignment="1">
      <alignment horizontal="right" vertical="center"/>
    </xf>
    <xf numFmtId="44" fontId="1" fillId="0" borderId="12" xfId="44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1" fontId="11" fillId="33" borderId="11" xfId="0" applyNumberFormat="1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8" fontId="1" fillId="0" borderId="12" xfId="44" applyNumberFormat="1" applyFont="1" applyBorder="1" applyAlignment="1">
      <alignment horizontal="right" vertical="center"/>
    </xf>
    <xf numFmtId="0" fontId="1" fillId="0" borderId="14" xfId="57" applyFont="1" applyFill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8" fontId="1" fillId="0" borderId="12" xfId="44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/>
    </xf>
    <xf numFmtId="0" fontId="1" fillId="0" borderId="20" xfId="57" applyFont="1" applyFill="1" applyBorder="1" applyAlignment="1">
      <alignment horizontal="center" vertical="center"/>
      <protection/>
    </xf>
    <xf numFmtId="1" fontId="11" fillId="33" borderId="17" xfId="0" applyNumberFormat="1" applyFont="1" applyFill="1" applyBorder="1" applyAlignment="1">
      <alignment horizontal="center"/>
    </xf>
    <xf numFmtId="8" fontId="1" fillId="0" borderId="21" xfId="44" applyNumberFormat="1" applyFont="1" applyBorder="1" applyAlignment="1">
      <alignment horizontal="right" vertical="center" wrapText="1"/>
    </xf>
    <xf numFmtId="8" fontId="1" fillId="0" borderId="20" xfId="44" applyNumberFormat="1" applyFont="1" applyBorder="1" applyAlignment="1">
      <alignment horizontal="right" vertical="center" wrapText="1"/>
    </xf>
    <xf numFmtId="8" fontId="1" fillId="0" borderId="20" xfId="44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4" fontId="1" fillId="0" borderId="21" xfId="44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44" fontId="10" fillId="0" borderId="21" xfId="44" applyFont="1" applyBorder="1" applyAlignment="1">
      <alignment horizontal="center" vertical="center" wrapText="1"/>
    </xf>
    <xf numFmtId="44" fontId="10" fillId="0" borderId="20" xfId="44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2</xdr:col>
      <xdr:colOff>180975</xdr:colOff>
      <xdr:row>7</xdr:row>
      <xdr:rowOff>57150</xdr:rowOff>
    </xdr:to>
    <xdr:pic>
      <xdr:nvPicPr>
        <xdr:cNvPr id="1" name="Picture 2" descr="logo-1-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43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4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5.7109375" style="0" customWidth="1"/>
    <col min="2" max="2" width="11.7109375" style="25" customWidth="1"/>
    <col min="3" max="3" width="31.7109375" style="0" customWidth="1"/>
    <col min="4" max="4" width="7.140625" style="6" customWidth="1"/>
    <col min="5" max="5" width="5.421875" style="8" customWidth="1"/>
    <col min="6" max="7" width="12.8515625" style="8" customWidth="1"/>
    <col min="8" max="9" width="12.8515625" style="5" customWidth="1"/>
    <col min="10" max="21" width="12.8515625" style="0" customWidth="1"/>
  </cols>
  <sheetData>
    <row r="1" spans="1:2" ht="12.75">
      <c r="A1" s="82"/>
      <c r="B1" s="82"/>
    </row>
    <row r="2" spans="1:2" ht="12.75">
      <c r="A2" s="82"/>
      <c r="B2" s="82"/>
    </row>
    <row r="3" spans="1:8" ht="18">
      <c r="A3" s="82"/>
      <c r="B3" s="82"/>
      <c r="D3" s="28" t="s">
        <v>4</v>
      </c>
      <c r="E3" s="29"/>
      <c r="F3" s="29"/>
      <c r="G3" s="29"/>
      <c r="H3" s="30"/>
    </row>
    <row r="4" spans="1:13" ht="18">
      <c r="A4" s="82"/>
      <c r="B4" s="82"/>
      <c r="D4" s="31" t="s">
        <v>12</v>
      </c>
      <c r="K4" s="90" t="s">
        <v>61</v>
      </c>
      <c r="L4" s="90"/>
      <c r="M4" s="90"/>
    </row>
    <row r="5" spans="1:2" ht="12.75">
      <c r="A5" s="82"/>
      <c r="B5" s="82"/>
    </row>
    <row r="6" spans="3:8" ht="15">
      <c r="C6" s="5"/>
      <c r="D6" s="83" t="s">
        <v>44</v>
      </c>
      <c r="E6" s="83"/>
      <c r="F6" s="83"/>
      <c r="G6" s="83"/>
      <c r="H6" s="83"/>
    </row>
    <row r="7" spans="3:7" ht="12.75">
      <c r="C7" s="5"/>
      <c r="D7" s="7"/>
      <c r="E7" s="15"/>
      <c r="F7" s="15"/>
      <c r="G7" s="15"/>
    </row>
    <row r="8" spans="3:7" ht="12.75">
      <c r="C8" s="5"/>
      <c r="D8" s="7"/>
      <c r="E8" s="15"/>
      <c r="F8" s="15"/>
      <c r="G8" s="15"/>
    </row>
    <row r="9" spans="1:21" s="5" customFormat="1" ht="12.75" customHeight="1">
      <c r="A9" s="22" t="s">
        <v>9</v>
      </c>
      <c r="B9" s="24" t="s">
        <v>5</v>
      </c>
      <c r="C9" s="24" t="s">
        <v>7</v>
      </c>
      <c r="D9" s="60" t="s">
        <v>0</v>
      </c>
      <c r="E9" s="61" t="s">
        <v>3</v>
      </c>
      <c r="F9" s="84" t="s">
        <v>46</v>
      </c>
      <c r="G9" s="85"/>
      <c r="H9" s="84" t="s">
        <v>48</v>
      </c>
      <c r="I9" s="85"/>
      <c r="J9" s="78" t="s">
        <v>47</v>
      </c>
      <c r="K9" s="79"/>
      <c r="L9" s="75" t="s">
        <v>49</v>
      </c>
      <c r="M9" s="75"/>
      <c r="N9" s="75" t="s">
        <v>50</v>
      </c>
      <c r="O9" s="75"/>
      <c r="P9" s="78" t="s">
        <v>52</v>
      </c>
      <c r="Q9" s="79"/>
      <c r="R9" s="78" t="s">
        <v>45</v>
      </c>
      <c r="S9" s="79"/>
      <c r="T9" s="75" t="s">
        <v>51</v>
      </c>
      <c r="U9" s="75"/>
    </row>
    <row r="10" spans="1:21" s="5" customFormat="1" ht="12.75" customHeight="1">
      <c r="A10" s="26" t="s">
        <v>10</v>
      </c>
      <c r="B10" s="26"/>
      <c r="C10" s="23"/>
      <c r="D10" s="62" t="s">
        <v>1</v>
      </c>
      <c r="E10" s="63" t="s">
        <v>2</v>
      </c>
      <c r="F10" s="86"/>
      <c r="G10" s="87"/>
      <c r="H10" s="86"/>
      <c r="I10" s="87"/>
      <c r="J10" s="80"/>
      <c r="K10" s="81"/>
      <c r="L10" s="75"/>
      <c r="M10" s="75"/>
      <c r="N10" s="75"/>
      <c r="O10" s="75"/>
      <c r="P10" s="80"/>
      <c r="Q10" s="81"/>
      <c r="R10" s="80"/>
      <c r="S10" s="81"/>
      <c r="T10" s="75"/>
      <c r="U10" s="75"/>
    </row>
    <row r="11" spans="1:21" s="5" customFormat="1" ht="12.75" customHeight="1">
      <c r="A11" s="65"/>
      <c r="B11" s="26"/>
      <c r="C11" s="23"/>
      <c r="D11" s="62"/>
      <c r="E11" s="63"/>
      <c r="F11" s="71" t="s">
        <v>59</v>
      </c>
      <c r="G11" s="72" t="s">
        <v>60</v>
      </c>
      <c r="H11" s="71" t="s">
        <v>59</v>
      </c>
      <c r="I11" s="72" t="s">
        <v>60</v>
      </c>
      <c r="J11" s="71" t="s">
        <v>59</v>
      </c>
      <c r="K11" s="72" t="s">
        <v>60</v>
      </c>
      <c r="L11" s="71" t="s">
        <v>59</v>
      </c>
      <c r="M11" s="72" t="s">
        <v>60</v>
      </c>
      <c r="N11" s="71" t="s">
        <v>59</v>
      </c>
      <c r="O11" s="72" t="s">
        <v>60</v>
      </c>
      <c r="P11" s="71" t="s">
        <v>59</v>
      </c>
      <c r="Q11" s="72" t="s">
        <v>60</v>
      </c>
      <c r="R11" s="71" t="s">
        <v>59</v>
      </c>
      <c r="S11" s="72" t="s">
        <v>60</v>
      </c>
      <c r="T11" s="71" t="s">
        <v>59</v>
      </c>
      <c r="U11" s="72" t="s">
        <v>60</v>
      </c>
    </row>
    <row r="12" spans="1:21" s="5" customFormat="1" ht="12.75" customHeight="1">
      <c r="A12" s="57">
        <v>1</v>
      </c>
      <c r="B12" s="44" t="s">
        <v>13</v>
      </c>
      <c r="C12" s="48" t="s">
        <v>28</v>
      </c>
      <c r="D12" s="53" t="s">
        <v>8</v>
      </c>
      <c r="E12" s="54">
        <v>1</v>
      </c>
      <c r="F12" s="36">
        <v>78598.48</v>
      </c>
      <c r="G12" s="42">
        <f>E12*F12</f>
        <v>78598.48</v>
      </c>
      <c r="H12" s="36">
        <v>99953</v>
      </c>
      <c r="I12" s="42">
        <f>E12*H12</f>
        <v>99953</v>
      </c>
      <c r="J12" s="36">
        <v>73049</v>
      </c>
      <c r="K12" s="34">
        <v>73049</v>
      </c>
      <c r="L12" s="41">
        <v>122129</v>
      </c>
      <c r="M12" s="42">
        <f>E12*L12</f>
        <v>122129</v>
      </c>
      <c r="N12" s="35">
        <v>132120.5</v>
      </c>
      <c r="O12" s="42">
        <f>E12*N12</f>
        <v>132120.5</v>
      </c>
      <c r="P12" s="36">
        <v>117540</v>
      </c>
      <c r="Q12" s="42">
        <f>E12*P12</f>
        <v>117540</v>
      </c>
      <c r="R12" s="36">
        <v>54158</v>
      </c>
      <c r="S12" s="42">
        <f>E12*R12</f>
        <v>54158</v>
      </c>
      <c r="T12" s="35">
        <v>86618.65</v>
      </c>
      <c r="U12" s="42">
        <f>E12*T12</f>
        <v>86618.65</v>
      </c>
    </row>
    <row r="13" spans="1:21" s="5" customFormat="1" ht="12.75" customHeight="1">
      <c r="A13" s="57">
        <f>A12+1</f>
        <v>2</v>
      </c>
      <c r="B13" s="44" t="s">
        <v>14</v>
      </c>
      <c r="C13" s="47" t="s">
        <v>29</v>
      </c>
      <c r="D13" s="53" t="s">
        <v>8</v>
      </c>
      <c r="E13" s="54">
        <v>1</v>
      </c>
      <c r="F13" s="36">
        <v>6945</v>
      </c>
      <c r="G13" s="42">
        <f aca="true" t="shared" si="0" ref="G13:G26">E13*F13</f>
        <v>6945</v>
      </c>
      <c r="H13" s="36">
        <v>6745</v>
      </c>
      <c r="I13" s="42">
        <f aca="true" t="shared" si="1" ref="I13:I25">E13*H13</f>
        <v>6745</v>
      </c>
      <c r="J13" s="36">
        <v>13554</v>
      </c>
      <c r="K13" s="34">
        <v>13554</v>
      </c>
      <c r="L13" s="41">
        <v>22031</v>
      </c>
      <c r="M13" s="42">
        <f aca="true" t="shared" si="2" ref="M13:M26">E13*L13</f>
        <v>22031</v>
      </c>
      <c r="N13" s="35">
        <v>12945.89</v>
      </c>
      <c r="O13" s="42">
        <f aca="true" t="shared" si="3" ref="O13:O26">E13*N13</f>
        <v>12945.89</v>
      </c>
      <c r="P13" s="36">
        <v>20594</v>
      </c>
      <c r="Q13" s="42">
        <f aca="true" t="shared" si="4" ref="Q13:Q26">E13*P13</f>
        <v>20594</v>
      </c>
      <c r="R13" s="36">
        <v>20572</v>
      </c>
      <c r="S13" s="42">
        <f aca="true" t="shared" si="5" ref="S13:S26">E13*R13</f>
        <v>20572</v>
      </c>
      <c r="T13" s="35">
        <v>34500.33</v>
      </c>
      <c r="U13" s="42">
        <f aca="true" t="shared" si="6" ref="U13:U26">E13*T13</f>
        <v>34500.33</v>
      </c>
    </row>
    <row r="14" spans="1:21" s="5" customFormat="1" ht="12.75" customHeight="1">
      <c r="A14" s="57">
        <f aca="true" t="shared" si="7" ref="A14:A27">A13+1</f>
        <v>3</v>
      </c>
      <c r="B14" s="44" t="s">
        <v>15</v>
      </c>
      <c r="C14" s="47" t="s">
        <v>30</v>
      </c>
      <c r="D14" s="53" t="s">
        <v>8</v>
      </c>
      <c r="E14" s="54">
        <v>1</v>
      </c>
      <c r="F14" s="36">
        <v>46290</v>
      </c>
      <c r="G14" s="42">
        <f t="shared" si="0"/>
        <v>46290</v>
      </c>
      <c r="H14" s="36">
        <v>44310</v>
      </c>
      <c r="I14" s="42">
        <f t="shared" si="1"/>
        <v>44310</v>
      </c>
      <c r="J14" s="36">
        <v>60113</v>
      </c>
      <c r="K14" s="34">
        <v>60113</v>
      </c>
      <c r="L14" s="41">
        <v>53135</v>
      </c>
      <c r="M14" s="42">
        <f t="shared" si="2"/>
        <v>53135</v>
      </c>
      <c r="N14" s="35">
        <v>18897.87</v>
      </c>
      <c r="O14" s="42">
        <f t="shared" si="3"/>
        <v>18897.87</v>
      </c>
      <c r="P14" s="36">
        <v>21194</v>
      </c>
      <c r="Q14" s="42">
        <f t="shared" si="4"/>
        <v>21194</v>
      </c>
      <c r="R14" s="36">
        <v>54028</v>
      </c>
      <c r="S14" s="42">
        <f t="shared" si="5"/>
        <v>54028</v>
      </c>
      <c r="T14" s="35">
        <v>55941.46</v>
      </c>
      <c r="U14" s="42">
        <f t="shared" si="6"/>
        <v>55941.46</v>
      </c>
    </row>
    <row r="15" spans="1:21" s="5" customFormat="1" ht="12.75" customHeight="1">
      <c r="A15" s="57">
        <f t="shared" si="7"/>
        <v>4</v>
      </c>
      <c r="B15" s="44" t="s">
        <v>16</v>
      </c>
      <c r="C15" s="47" t="s">
        <v>31</v>
      </c>
      <c r="D15" s="53" t="s">
        <v>8</v>
      </c>
      <c r="E15" s="54">
        <v>1</v>
      </c>
      <c r="F15" s="36">
        <v>57500</v>
      </c>
      <c r="G15" s="42">
        <f t="shared" si="0"/>
        <v>57500</v>
      </c>
      <c r="H15" s="36">
        <v>50000</v>
      </c>
      <c r="I15" s="42">
        <f t="shared" si="1"/>
        <v>50000</v>
      </c>
      <c r="J15" s="36">
        <v>138240</v>
      </c>
      <c r="K15" s="34">
        <v>138240</v>
      </c>
      <c r="L15" s="41">
        <v>65600</v>
      </c>
      <c r="M15" s="42">
        <f t="shared" si="2"/>
        <v>65600</v>
      </c>
      <c r="N15" s="35">
        <v>77148.36</v>
      </c>
      <c r="O15" s="42">
        <f t="shared" si="3"/>
        <v>77148.36</v>
      </c>
      <c r="P15" s="36">
        <v>76624</v>
      </c>
      <c r="Q15" s="42">
        <f t="shared" si="4"/>
        <v>76624</v>
      </c>
      <c r="R15" s="36">
        <v>102440</v>
      </c>
      <c r="S15" s="42">
        <f t="shared" si="5"/>
        <v>102440</v>
      </c>
      <c r="T15" s="35">
        <v>78060.13</v>
      </c>
      <c r="U15" s="42">
        <f t="shared" si="6"/>
        <v>78060.13</v>
      </c>
    </row>
    <row r="16" spans="1:21" s="5" customFormat="1" ht="12.75" customHeight="1">
      <c r="A16" s="57">
        <f t="shared" si="7"/>
        <v>5</v>
      </c>
      <c r="B16" s="44" t="s">
        <v>17</v>
      </c>
      <c r="C16" s="48" t="s">
        <v>32</v>
      </c>
      <c r="D16" s="53" t="s">
        <v>8</v>
      </c>
      <c r="E16" s="54">
        <v>1</v>
      </c>
      <c r="F16" s="36">
        <v>8600</v>
      </c>
      <c r="G16" s="42">
        <f t="shared" si="0"/>
        <v>8600</v>
      </c>
      <c r="H16" s="36">
        <v>10000</v>
      </c>
      <c r="I16" s="42">
        <f t="shared" si="1"/>
        <v>10000</v>
      </c>
      <c r="J16" s="36">
        <v>6113</v>
      </c>
      <c r="K16" s="34">
        <v>6113</v>
      </c>
      <c r="L16" s="41">
        <v>4846</v>
      </c>
      <c r="M16" s="42">
        <f t="shared" si="2"/>
        <v>4846</v>
      </c>
      <c r="N16" s="35">
        <v>9438.41</v>
      </c>
      <c r="O16" s="42">
        <f t="shared" si="3"/>
        <v>9438.41</v>
      </c>
      <c r="P16" s="36">
        <v>9823</v>
      </c>
      <c r="Q16" s="42">
        <f t="shared" si="4"/>
        <v>9823</v>
      </c>
      <c r="R16" s="36">
        <v>4200</v>
      </c>
      <c r="S16" s="42">
        <f t="shared" si="5"/>
        <v>4200</v>
      </c>
      <c r="T16" s="35">
        <v>17803.13</v>
      </c>
      <c r="U16" s="42">
        <f t="shared" si="6"/>
        <v>17803.13</v>
      </c>
    </row>
    <row r="17" spans="1:21" s="5" customFormat="1" ht="12.75" customHeight="1">
      <c r="A17" s="57">
        <f t="shared" si="7"/>
        <v>6</v>
      </c>
      <c r="B17" s="44" t="s">
        <v>18</v>
      </c>
      <c r="C17" s="47" t="s">
        <v>33</v>
      </c>
      <c r="D17" s="53" t="s">
        <v>8</v>
      </c>
      <c r="E17" s="54">
        <v>1</v>
      </c>
      <c r="F17" s="36">
        <v>40525</v>
      </c>
      <c r="G17" s="42">
        <f t="shared" si="0"/>
        <v>40525</v>
      </c>
      <c r="H17" s="36">
        <v>57000</v>
      </c>
      <c r="I17" s="42">
        <f t="shared" si="1"/>
        <v>57000</v>
      </c>
      <c r="J17" s="36">
        <v>49500</v>
      </c>
      <c r="K17" s="34">
        <v>49500</v>
      </c>
      <c r="L17" s="41">
        <v>127624</v>
      </c>
      <c r="M17" s="42">
        <f t="shared" si="2"/>
        <v>127624</v>
      </c>
      <c r="N17" s="35">
        <v>103752.43</v>
      </c>
      <c r="O17" s="42">
        <f t="shared" si="3"/>
        <v>103752.43</v>
      </c>
      <c r="P17" s="36">
        <v>38756</v>
      </c>
      <c r="Q17" s="42">
        <f t="shared" si="4"/>
        <v>38756</v>
      </c>
      <c r="R17" s="36">
        <v>164320</v>
      </c>
      <c r="S17" s="42">
        <f t="shared" si="5"/>
        <v>164320</v>
      </c>
      <c r="T17" s="35">
        <v>140372.73</v>
      </c>
      <c r="U17" s="42">
        <f t="shared" si="6"/>
        <v>140372.73</v>
      </c>
    </row>
    <row r="18" spans="1:21" s="5" customFormat="1" ht="12.75" customHeight="1">
      <c r="A18" s="57">
        <f t="shared" si="7"/>
        <v>7</v>
      </c>
      <c r="B18" s="44" t="s">
        <v>19</v>
      </c>
      <c r="C18" s="47" t="s">
        <v>34</v>
      </c>
      <c r="D18" s="53" t="s">
        <v>8</v>
      </c>
      <c r="E18" s="54">
        <v>1</v>
      </c>
      <c r="F18" s="36">
        <v>28071</v>
      </c>
      <c r="G18" s="42">
        <f t="shared" si="0"/>
        <v>28071</v>
      </c>
      <c r="H18" s="36">
        <v>12578</v>
      </c>
      <c r="I18" s="42">
        <f t="shared" si="1"/>
        <v>12578</v>
      </c>
      <c r="J18" s="36">
        <v>28196</v>
      </c>
      <c r="K18" s="34">
        <v>28196</v>
      </c>
      <c r="L18" s="41">
        <v>16415</v>
      </c>
      <c r="M18" s="42">
        <f t="shared" si="2"/>
        <v>16415</v>
      </c>
      <c r="N18" s="35">
        <v>28933.57</v>
      </c>
      <c r="O18" s="42">
        <f t="shared" si="3"/>
        <v>28933.57</v>
      </c>
      <c r="P18" s="36">
        <v>48513</v>
      </c>
      <c r="Q18" s="42">
        <f t="shared" si="4"/>
        <v>48513</v>
      </c>
      <c r="R18" s="36">
        <v>61620</v>
      </c>
      <c r="S18" s="42">
        <f t="shared" si="5"/>
        <v>61620</v>
      </c>
      <c r="T18" s="35">
        <v>47112.24</v>
      </c>
      <c r="U18" s="42">
        <f t="shared" si="6"/>
        <v>47112.24</v>
      </c>
    </row>
    <row r="19" spans="1:21" s="5" customFormat="1" ht="12.75" customHeight="1">
      <c r="A19" s="57">
        <f t="shared" si="7"/>
        <v>8</v>
      </c>
      <c r="B19" s="45" t="s">
        <v>20</v>
      </c>
      <c r="C19" s="49" t="s">
        <v>35</v>
      </c>
      <c r="D19" s="53" t="s">
        <v>8</v>
      </c>
      <c r="E19" s="54">
        <v>1</v>
      </c>
      <c r="F19" s="36">
        <v>50175</v>
      </c>
      <c r="G19" s="42">
        <f t="shared" si="0"/>
        <v>50175</v>
      </c>
      <c r="H19" s="36">
        <v>41938</v>
      </c>
      <c r="I19" s="42">
        <f t="shared" si="1"/>
        <v>41938</v>
      </c>
      <c r="J19" s="36">
        <v>71198</v>
      </c>
      <c r="K19" s="34">
        <v>71198</v>
      </c>
      <c r="L19" s="41">
        <v>61708</v>
      </c>
      <c r="M19" s="42">
        <f t="shared" si="2"/>
        <v>61708</v>
      </c>
      <c r="N19" s="35">
        <v>60358.42</v>
      </c>
      <c r="O19" s="42">
        <f t="shared" si="3"/>
        <v>60358.42</v>
      </c>
      <c r="P19" s="36">
        <v>57477</v>
      </c>
      <c r="Q19" s="42">
        <f t="shared" si="4"/>
        <v>57477</v>
      </c>
      <c r="R19" s="36">
        <v>53259</v>
      </c>
      <c r="S19" s="42">
        <f t="shared" si="5"/>
        <v>53259</v>
      </c>
      <c r="T19" s="35">
        <v>61727.22</v>
      </c>
      <c r="U19" s="42">
        <f t="shared" si="6"/>
        <v>61727.22</v>
      </c>
    </row>
    <row r="20" spans="1:21" s="5" customFormat="1" ht="12.75" customHeight="1">
      <c r="A20" s="57">
        <f t="shared" si="7"/>
        <v>9</v>
      </c>
      <c r="B20" s="45" t="s">
        <v>21</v>
      </c>
      <c r="C20" s="49" t="s">
        <v>36</v>
      </c>
      <c r="D20" s="53" t="s">
        <v>8</v>
      </c>
      <c r="E20" s="54">
        <v>1</v>
      </c>
      <c r="F20" s="36">
        <v>29717</v>
      </c>
      <c r="G20" s="42">
        <f t="shared" si="0"/>
        <v>29717</v>
      </c>
      <c r="H20" s="36">
        <v>17400</v>
      </c>
      <c r="I20" s="42">
        <f t="shared" si="1"/>
        <v>17400</v>
      </c>
      <c r="J20" s="36">
        <v>16632</v>
      </c>
      <c r="K20" s="34">
        <v>16632</v>
      </c>
      <c r="L20" s="41">
        <v>16010</v>
      </c>
      <c r="M20" s="42">
        <f t="shared" si="2"/>
        <v>16010</v>
      </c>
      <c r="N20" s="35">
        <v>21814.59</v>
      </c>
      <c r="O20" s="42">
        <f t="shared" si="3"/>
        <v>21814.59</v>
      </c>
      <c r="P20" s="36">
        <v>26554</v>
      </c>
      <c r="Q20" s="42">
        <f t="shared" si="4"/>
        <v>26554</v>
      </c>
      <c r="R20" s="36">
        <v>19500</v>
      </c>
      <c r="S20" s="42">
        <f t="shared" si="5"/>
        <v>19500</v>
      </c>
      <c r="T20" s="35">
        <v>30496.23</v>
      </c>
      <c r="U20" s="42">
        <f t="shared" si="6"/>
        <v>30496.23</v>
      </c>
    </row>
    <row r="21" spans="1:21" s="5" customFormat="1" ht="12.75" customHeight="1">
      <c r="A21" s="57">
        <f t="shared" si="7"/>
        <v>10</v>
      </c>
      <c r="B21" s="46" t="s">
        <v>22</v>
      </c>
      <c r="C21" s="49" t="s">
        <v>37</v>
      </c>
      <c r="D21" s="53" t="s">
        <v>8</v>
      </c>
      <c r="E21" s="54">
        <v>1</v>
      </c>
      <c r="F21" s="36">
        <v>5705</v>
      </c>
      <c r="G21" s="42">
        <f t="shared" si="0"/>
        <v>5705</v>
      </c>
      <c r="H21" s="36">
        <v>20922</v>
      </c>
      <c r="I21" s="42">
        <f t="shared" si="1"/>
        <v>20922</v>
      </c>
      <c r="J21" s="36">
        <v>21870</v>
      </c>
      <c r="K21" s="34">
        <v>21870</v>
      </c>
      <c r="L21" s="41">
        <v>15479</v>
      </c>
      <c r="M21" s="42">
        <f t="shared" si="2"/>
        <v>15479</v>
      </c>
      <c r="N21" s="35">
        <v>24574.04</v>
      </c>
      <c r="O21" s="42">
        <f t="shared" si="3"/>
        <v>24574.04</v>
      </c>
      <c r="P21" s="36">
        <v>27952</v>
      </c>
      <c r="Q21" s="42">
        <f t="shared" si="4"/>
        <v>27952</v>
      </c>
      <c r="R21" s="36">
        <v>23426</v>
      </c>
      <c r="S21" s="42">
        <f t="shared" si="5"/>
        <v>23426</v>
      </c>
      <c r="T21" s="35">
        <v>25697.66</v>
      </c>
      <c r="U21" s="42">
        <f t="shared" si="6"/>
        <v>25697.66</v>
      </c>
    </row>
    <row r="22" spans="1:21" s="5" customFormat="1" ht="12.75" customHeight="1">
      <c r="A22" s="33">
        <f>A21+1</f>
        <v>11</v>
      </c>
      <c r="B22" s="44" t="s">
        <v>23</v>
      </c>
      <c r="C22" s="50" t="s">
        <v>38</v>
      </c>
      <c r="D22" s="53" t="s">
        <v>8</v>
      </c>
      <c r="E22" s="54">
        <v>1</v>
      </c>
      <c r="F22" s="36">
        <v>65000</v>
      </c>
      <c r="G22" s="42">
        <f t="shared" si="0"/>
        <v>65000</v>
      </c>
      <c r="H22" s="36">
        <v>51776</v>
      </c>
      <c r="I22" s="42">
        <f t="shared" si="1"/>
        <v>51776</v>
      </c>
      <c r="J22" s="35">
        <v>69639</v>
      </c>
      <c r="K22" s="34">
        <v>69639</v>
      </c>
      <c r="L22" s="35">
        <v>92165</v>
      </c>
      <c r="M22" s="42">
        <f t="shared" si="2"/>
        <v>92165</v>
      </c>
      <c r="N22" s="35">
        <v>74457.14</v>
      </c>
      <c r="O22" s="42">
        <f t="shared" si="3"/>
        <v>74457.14</v>
      </c>
      <c r="P22" s="34">
        <v>102145</v>
      </c>
      <c r="Q22" s="42">
        <f t="shared" si="4"/>
        <v>102145</v>
      </c>
      <c r="R22" s="34">
        <v>96789</v>
      </c>
      <c r="S22" s="42">
        <f t="shared" si="5"/>
        <v>96789</v>
      </c>
      <c r="T22" s="35">
        <v>108838.32</v>
      </c>
      <c r="U22" s="42">
        <f t="shared" si="6"/>
        <v>108838.32</v>
      </c>
    </row>
    <row r="23" spans="1:21" s="5" customFormat="1" ht="12.75" customHeight="1">
      <c r="A23" s="33">
        <f t="shared" si="7"/>
        <v>12</v>
      </c>
      <c r="B23" s="45" t="s">
        <v>24</v>
      </c>
      <c r="C23" s="48" t="s">
        <v>39</v>
      </c>
      <c r="D23" s="53" t="s">
        <v>8</v>
      </c>
      <c r="E23" s="55">
        <v>1</v>
      </c>
      <c r="F23" s="35">
        <v>27600</v>
      </c>
      <c r="G23" s="42">
        <f t="shared" si="0"/>
        <v>27600</v>
      </c>
      <c r="H23" s="35">
        <v>38559</v>
      </c>
      <c r="I23" s="42">
        <f t="shared" si="1"/>
        <v>38559</v>
      </c>
      <c r="J23" s="35">
        <v>33588</v>
      </c>
      <c r="K23" s="34">
        <v>33588</v>
      </c>
      <c r="L23" s="35">
        <v>39206</v>
      </c>
      <c r="M23" s="42">
        <f t="shared" si="2"/>
        <v>39206</v>
      </c>
      <c r="N23" s="35">
        <v>39201.01</v>
      </c>
      <c r="O23" s="42">
        <f t="shared" si="3"/>
        <v>39201.01</v>
      </c>
      <c r="P23" s="37">
        <v>51164</v>
      </c>
      <c r="Q23" s="42">
        <f t="shared" si="4"/>
        <v>51164</v>
      </c>
      <c r="R23" s="37">
        <v>55987</v>
      </c>
      <c r="S23" s="42">
        <f t="shared" si="5"/>
        <v>55987</v>
      </c>
      <c r="T23" s="35">
        <v>46035.04</v>
      </c>
      <c r="U23" s="42">
        <f t="shared" si="6"/>
        <v>46035.04</v>
      </c>
    </row>
    <row r="24" spans="1:21" s="5" customFormat="1" ht="12.75" customHeight="1">
      <c r="A24" s="38">
        <f t="shared" si="7"/>
        <v>13</v>
      </c>
      <c r="B24" s="46" t="s">
        <v>25</v>
      </c>
      <c r="C24" s="51" t="s">
        <v>40</v>
      </c>
      <c r="D24" s="53" t="s">
        <v>8</v>
      </c>
      <c r="E24" s="56">
        <v>1</v>
      </c>
      <c r="F24" s="43">
        <v>33822</v>
      </c>
      <c r="G24" s="42">
        <f t="shared" si="0"/>
        <v>33822</v>
      </c>
      <c r="H24" s="43">
        <v>38355</v>
      </c>
      <c r="I24" s="42">
        <f t="shared" si="1"/>
        <v>38355</v>
      </c>
      <c r="J24" s="43">
        <v>34400</v>
      </c>
      <c r="K24" s="34">
        <v>34400</v>
      </c>
      <c r="L24" s="43">
        <v>40495</v>
      </c>
      <c r="M24" s="42">
        <f t="shared" si="2"/>
        <v>40495</v>
      </c>
      <c r="N24" s="35">
        <v>41192.52</v>
      </c>
      <c r="O24" s="42">
        <f t="shared" si="3"/>
        <v>41192.52</v>
      </c>
      <c r="P24" s="39">
        <v>37155</v>
      </c>
      <c r="Q24" s="42">
        <f t="shared" si="4"/>
        <v>37155</v>
      </c>
      <c r="R24" s="39">
        <v>39461</v>
      </c>
      <c r="S24" s="42">
        <f t="shared" si="5"/>
        <v>39461</v>
      </c>
      <c r="T24" s="35">
        <v>46330.1</v>
      </c>
      <c r="U24" s="42">
        <f t="shared" si="6"/>
        <v>46330.1</v>
      </c>
    </row>
    <row r="25" spans="1:21" s="5" customFormat="1" ht="12.75" customHeight="1">
      <c r="A25" s="33">
        <f t="shared" si="7"/>
        <v>14</v>
      </c>
      <c r="B25" s="46" t="s">
        <v>26</v>
      </c>
      <c r="C25" s="51" t="s">
        <v>41</v>
      </c>
      <c r="D25" s="53" t="s">
        <v>8</v>
      </c>
      <c r="E25" s="56">
        <v>1</v>
      </c>
      <c r="F25" s="35">
        <v>3580</v>
      </c>
      <c r="G25" s="42">
        <f t="shared" si="0"/>
        <v>3580</v>
      </c>
      <c r="H25" s="35">
        <v>7146</v>
      </c>
      <c r="I25" s="42">
        <f t="shared" si="1"/>
        <v>7146</v>
      </c>
      <c r="J25" s="35">
        <v>37395</v>
      </c>
      <c r="K25" s="34">
        <v>37395</v>
      </c>
      <c r="L25" s="35">
        <v>26029</v>
      </c>
      <c r="M25" s="42">
        <f t="shared" si="2"/>
        <v>26029</v>
      </c>
      <c r="N25" s="35">
        <v>38039.02</v>
      </c>
      <c r="O25" s="42">
        <f t="shared" si="3"/>
        <v>38039.02</v>
      </c>
      <c r="P25" s="37">
        <v>74831</v>
      </c>
      <c r="Q25" s="42">
        <f t="shared" si="4"/>
        <v>74831</v>
      </c>
      <c r="R25" s="37">
        <v>33124</v>
      </c>
      <c r="S25" s="42">
        <f t="shared" si="5"/>
        <v>33124</v>
      </c>
      <c r="T25" s="35">
        <v>34238.05</v>
      </c>
      <c r="U25" s="42">
        <f t="shared" si="6"/>
        <v>34238.05</v>
      </c>
    </row>
    <row r="26" spans="1:21" s="5" customFormat="1" ht="14.25" customHeight="1">
      <c r="A26" s="33">
        <f t="shared" si="7"/>
        <v>15</v>
      </c>
      <c r="B26" s="46" t="s">
        <v>27</v>
      </c>
      <c r="C26" s="51" t="s">
        <v>42</v>
      </c>
      <c r="D26" s="53" t="s">
        <v>8</v>
      </c>
      <c r="E26" s="55">
        <v>1</v>
      </c>
      <c r="F26" s="35">
        <v>0</v>
      </c>
      <c r="G26" s="42">
        <f t="shared" si="0"/>
        <v>0</v>
      </c>
      <c r="H26" s="35">
        <v>140000</v>
      </c>
      <c r="I26" s="42">
        <v>14000</v>
      </c>
      <c r="J26" s="35">
        <v>12096</v>
      </c>
      <c r="K26" s="34">
        <v>12096</v>
      </c>
      <c r="L26" s="35">
        <v>9500</v>
      </c>
      <c r="M26" s="42">
        <f t="shared" si="2"/>
        <v>9500</v>
      </c>
      <c r="N26" s="35">
        <v>10316.35</v>
      </c>
      <c r="O26" s="42">
        <f t="shared" si="3"/>
        <v>10316.35</v>
      </c>
      <c r="P26" s="37">
        <v>9398</v>
      </c>
      <c r="Q26" s="42">
        <f t="shared" si="4"/>
        <v>9398</v>
      </c>
      <c r="R26" s="37">
        <v>15661</v>
      </c>
      <c r="S26" s="42">
        <f t="shared" si="5"/>
        <v>15661</v>
      </c>
      <c r="T26" s="35">
        <v>11066.99</v>
      </c>
      <c r="U26" s="42">
        <f t="shared" si="6"/>
        <v>11066.99</v>
      </c>
    </row>
    <row r="27" spans="1:21" s="5" customFormat="1" ht="26.25" customHeight="1">
      <c r="A27" s="59">
        <f t="shared" si="7"/>
        <v>16</v>
      </c>
      <c r="B27" s="46" t="s">
        <v>6</v>
      </c>
      <c r="C27" s="51" t="s">
        <v>43</v>
      </c>
      <c r="D27" s="53" t="s">
        <v>8</v>
      </c>
      <c r="E27" s="55">
        <v>1</v>
      </c>
      <c r="F27" s="64">
        <v>50000</v>
      </c>
      <c r="G27" s="64">
        <v>50000</v>
      </c>
      <c r="H27" s="64">
        <v>50000</v>
      </c>
      <c r="I27" s="64">
        <v>50000</v>
      </c>
      <c r="J27" s="64">
        <v>50000</v>
      </c>
      <c r="K27" s="64">
        <v>50000</v>
      </c>
      <c r="L27" s="64">
        <v>50000</v>
      </c>
      <c r="M27" s="64">
        <v>50000</v>
      </c>
      <c r="N27" s="64">
        <v>50000</v>
      </c>
      <c r="O27" s="64">
        <v>50000</v>
      </c>
      <c r="P27" s="64">
        <v>50000</v>
      </c>
      <c r="Q27" s="64">
        <v>50000</v>
      </c>
      <c r="R27" s="64">
        <v>50000</v>
      </c>
      <c r="S27" s="58">
        <v>50000</v>
      </c>
      <c r="T27" s="64">
        <v>50000</v>
      </c>
      <c r="U27" s="64">
        <v>50000</v>
      </c>
    </row>
    <row r="28" spans="1:21" s="5" customFormat="1" ht="12.75" customHeight="1">
      <c r="A28" s="66" t="s">
        <v>53</v>
      </c>
      <c r="B28" s="46"/>
      <c r="C28" s="51" t="s">
        <v>54</v>
      </c>
      <c r="D28" s="53"/>
      <c r="E28" s="67"/>
      <c r="F28" s="68"/>
      <c r="G28" s="69"/>
      <c r="H28" s="68"/>
      <c r="I28" s="69"/>
      <c r="J28" s="73"/>
      <c r="K28" s="69"/>
      <c r="L28" s="68"/>
      <c r="M28" s="69"/>
      <c r="N28" s="64">
        <v>11271.06</v>
      </c>
      <c r="O28" s="64">
        <v>11271.06</v>
      </c>
      <c r="P28" s="68"/>
      <c r="Q28" s="70"/>
      <c r="R28" s="68"/>
      <c r="S28" s="70"/>
      <c r="T28" s="68"/>
      <c r="U28" s="69"/>
    </row>
    <row r="29" spans="1:21" s="5" customFormat="1" ht="12.75" customHeight="1">
      <c r="A29" s="66" t="s">
        <v>55</v>
      </c>
      <c r="B29" s="46"/>
      <c r="C29" s="51" t="s">
        <v>56</v>
      </c>
      <c r="D29" s="53"/>
      <c r="E29" s="67"/>
      <c r="F29" s="68"/>
      <c r="G29" s="69"/>
      <c r="H29" s="68"/>
      <c r="I29" s="69"/>
      <c r="J29" s="68"/>
      <c r="K29" s="69"/>
      <c r="L29" s="68"/>
      <c r="M29" s="69"/>
      <c r="N29" s="64">
        <v>7598.22</v>
      </c>
      <c r="O29" s="64">
        <v>7598.22</v>
      </c>
      <c r="P29" s="68"/>
      <c r="Q29" s="70"/>
      <c r="R29" s="68"/>
      <c r="S29" s="70"/>
      <c r="T29" s="68"/>
      <c r="U29" s="69"/>
    </row>
    <row r="30" spans="1:21" s="5" customFormat="1" ht="12.75" customHeight="1">
      <c r="A30" s="66" t="s">
        <v>57</v>
      </c>
      <c r="B30" s="46"/>
      <c r="C30" s="51" t="s">
        <v>58</v>
      </c>
      <c r="D30" s="53"/>
      <c r="E30" s="67"/>
      <c r="F30" s="68"/>
      <c r="G30" s="69"/>
      <c r="H30" s="68"/>
      <c r="I30" s="69"/>
      <c r="J30" s="68"/>
      <c r="K30" s="69"/>
      <c r="L30" s="68"/>
      <c r="M30" s="69"/>
      <c r="N30" s="64">
        <v>4485.37</v>
      </c>
      <c r="O30" s="64">
        <v>4485.37</v>
      </c>
      <c r="P30" s="68"/>
      <c r="Q30" s="70"/>
      <c r="R30" s="68"/>
      <c r="S30" s="70"/>
      <c r="T30" s="68"/>
      <c r="U30" s="69"/>
    </row>
    <row r="31" spans="1:21" s="3" customFormat="1" ht="38.25" customHeight="1">
      <c r="A31" s="32"/>
      <c r="B31" s="40"/>
      <c r="C31" s="52" t="s">
        <v>11</v>
      </c>
      <c r="D31" s="88"/>
      <c r="E31" s="89"/>
      <c r="F31" s="76">
        <f>SUM(G12:G27)</f>
        <v>532128.48</v>
      </c>
      <c r="G31" s="77"/>
      <c r="H31" s="76">
        <f>SUM(I12:I27)</f>
        <v>560682</v>
      </c>
      <c r="I31" s="77"/>
      <c r="J31" s="76">
        <f>SUM(K12:K27)</f>
        <v>715583</v>
      </c>
      <c r="K31" s="77"/>
      <c r="L31" s="76">
        <f>SUM(M12:M27)</f>
        <v>762372</v>
      </c>
      <c r="M31" s="77"/>
      <c r="N31" s="76">
        <f>SUM(O12:O30)</f>
        <v>766544.77</v>
      </c>
      <c r="O31" s="77"/>
      <c r="P31" s="76">
        <f>SUM(Q12:Q27)</f>
        <v>769720</v>
      </c>
      <c r="Q31" s="77"/>
      <c r="R31" s="76">
        <f>SUM(S12:S27)</f>
        <v>848545</v>
      </c>
      <c r="S31" s="77"/>
      <c r="T31" s="76">
        <f>SUM(U12:U27)</f>
        <v>874838.2800000001</v>
      </c>
      <c r="U31" s="77"/>
    </row>
    <row r="32" spans="2:9" s="3" customFormat="1" ht="12.75" customHeight="1">
      <c r="B32" s="27"/>
      <c r="C32" s="74"/>
      <c r="D32" s="19"/>
      <c r="E32" s="1"/>
      <c r="F32" s="17"/>
      <c r="G32" s="21"/>
      <c r="H32" s="18"/>
      <c r="I32" s="21"/>
    </row>
    <row r="33" spans="2:9" s="3" customFormat="1" ht="12.75" customHeight="1">
      <c r="B33" s="27"/>
      <c r="C33" s="74"/>
      <c r="D33" s="19"/>
      <c r="E33" s="1"/>
      <c r="F33" s="17"/>
      <c r="G33" s="21"/>
      <c r="H33" s="18"/>
      <c r="I33" s="21"/>
    </row>
    <row r="34" spans="2:9" s="3" customFormat="1" ht="12.75" customHeight="1">
      <c r="B34" s="27"/>
      <c r="C34" s="16"/>
      <c r="D34" s="19"/>
      <c r="E34" s="1"/>
      <c r="F34" s="17"/>
      <c r="G34" s="21"/>
      <c r="H34" s="18"/>
      <c r="I34" s="21"/>
    </row>
    <row r="35" spans="2:9" s="3" customFormat="1" ht="12.75" customHeight="1">
      <c r="B35" s="27"/>
      <c r="C35" s="16"/>
      <c r="D35" s="19"/>
      <c r="E35" s="1"/>
      <c r="F35" s="17"/>
      <c r="G35" s="21"/>
      <c r="H35" s="18"/>
      <c r="I35" s="21"/>
    </row>
    <row r="36" spans="2:9" s="3" customFormat="1" ht="11.25">
      <c r="B36" s="27"/>
      <c r="C36" s="1"/>
      <c r="D36" s="19"/>
      <c r="E36" s="20"/>
      <c r="F36" s="17"/>
      <c r="G36" s="21"/>
      <c r="H36" s="18"/>
      <c r="I36" s="21"/>
    </row>
    <row r="37" spans="2:9" s="3" customFormat="1" ht="11.25">
      <c r="B37" s="27"/>
      <c r="C37" s="1"/>
      <c r="D37" s="19"/>
      <c r="E37" s="20"/>
      <c r="F37" s="17"/>
      <c r="G37" s="21"/>
      <c r="H37" s="18"/>
      <c r="I37" s="21"/>
    </row>
    <row r="38" spans="2:9" s="3" customFormat="1" ht="11.25">
      <c r="B38" s="27"/>
      <c r="C38" s="1"/>
      <c r="D38" s="19"/>
      <c r="E38" s="1"/>
      <c r="F38" s="17"/>
      <c r="G38" s="21"/>
      <c r="H38" s="18"/>
      <c r="I38" s="21"/>
    </row>
    <row r="39" spans="2:9" s="3" customFormat="1" ht="11.25">
      <c r="B39" s="27"/>
      <c r="C39" s="1"/>
      <c r="D39" s="19"/>
      <c r="E39" s="1"/>
      <c r="F39" s="17"/>
      <c r="G39" s="21"/>
      <c r="H39" s="18"/>
      <c r="I39" s="21"/>
    </row>
    <row r="40" spans="2:9" s="3" customFormat="1" ht="11.25">
      <c r="B40" s="27"/>
      <c r="C40" s="16"/>
      <c r="D40" s="19"/>
      <c r="E40" s="20"/>
      <c r="F40" s="17"/>
      <c r="G40" s="21"/>
      <c r="H40" s="18"/>
      <c r="I40" s="18"/>
    </row>
    <row r="41" spans="2:9" s="3" customFormat="1" ht="11.25">
      <c r="B41" s="27"/>
      <c r="C41" s="16"/>
      <c r="D41" s="19"/>
      <c r="E41" s="20"/>
      <c r="F41" s="17"/>
      <c r="G41" s="21"/>
      <c r="H41" s="18"/>
      <c r="I41" s="18"/>
    </row>
    <row r="42" spans="2:9" s="3" customFormat="1" ht="11.25">
      <c r="B42" s="27"/>
      <c r="C42" s="16"/>
      <c r="D42" s="19"/>
      <c r="E42" s="1"/>
      <c r="F42" s="17"/>
      <c r="G42" s="21"/>
      <c r="H42" s="18"/>
      <c r="I42" s="18"/>
    </row>
    <row r="43" spans="2:9" s="3" customFormat="1" ht="12.75">
      <c r="B43" s="27"/>
      <c r="C43" s="4"/>
      <c r="D43" s="9"/>
      <c r="E43" s="10"/>
      <c r="F43" s="10"/>
      <c r="G43" s="10"/>
      <c r="H43" s="11"/>
      <c r="I43" s="11"/>
    </row>
    <row r="44" spans="2:9" s="3" customFormat="1" ht="12.75">
      <c r="B44" s="27"/>
      <c r="C44" s="4"/>
      <c r="D44" s="9"/>
      <c r="E44" s="10"/>
      <c r="F44" s="10"/>
      <c r="G44" s="10"/>
      <c r="H44" s="11"/>
      <c r="I44" s="11"/>
    </row>
    <row r="45" spans="2:9" s="3" customFormat="1" ht="12.75">
      <c r="B45" s="27"/>
      <c r="C45" s="4"/>
      <c r="D45" s="9"/>
      <c r="E45" s="10"/>
      <c r="F45" s="10"/>
      <c r="G45" s="10"/>
      <c r="H45" s="11"/>
      <c r="I45" s="11"/>
    </row>
    <row r="46" spans="2:9" s="3" customFormat="1" ht="12.75">
      <c r="B46" s="27"/>
      <c r="C46" s="4"/>
      <c r="D46" s="9"/>
      <c r="E46" s="10"/>
      <c r="F46" s="10"/>
      <c r="G46" s="10"/>
      <c r="H46" s="11"/>
      <c r="I46" s="11"/>
    </row>
    <row r="47" spans="2:9" s="3" customFormat="1" ht="12.75">
      <c r="B47" s="27"/>
      <c r="C47" s="4"/>
      <c r="D47" s="9"/>
      <c r="E47" s="10"/>
      <c r="F47" s="10"/>
      <c r="G47" s="10"/>
      <c r="H47" s="11"/>
      <c r="I47" s="11"/>
    </row>
    <row r="48" spans="2:9" s="3" customFormat="1" ht="12.75">
      <c r="B48" s="27"/>
      <c r="C48" s="4"/>
      <c r="D48" s="9"/>
      <c r="E48" s="10"/>
      <c r="F48" s="10"/>
      <c r="G48" s="10"/>
      <c r="H48" s="11"/>
      <c r="I48" s="11"/>
    </row>
    <row r="49" spans="2:9" s="3" customFormat="1" ht="12.75">
      <c r="B49" s="27"/>
      <c r="C49" s="4"/>
      <c r="D49" s="9"/>
      <c r="E49" s="10"/>
      <c r="F49" s="10"/>
      <c r="G49" s="10"/>
      <c r="H49" s="11"/>
      <c r="I49" s="11"/>
    </row>
    <row r="50" spans="2:9" s="3" customFormat="1" ht="12.75">
      <c r="B50" s="27"/>
      <c r="C50" s="4"/>
      <c r="D50" s="9"/>
      <c r="E50" s="10"/>
      <c r="F50" s="10"/>
      <c r="G50" s="10"/>
      <c r="H50" s="11"/>
      <c r="I50" s="11"/>
    </row>
    <row r="51" spans="2:9" s="3" customFormat="1" ht="12.75">
      <c r="B51" s="27"/>
      <c r="C51" s="4"/>
      <c r="D51" s="9"/>
      <c r="E51" s="10"/>
      <c r="F51" s="10"/>
      <c r="G51" s="10"/>
      <c r="H51" s="11"/>
      <c r="I51" s="11"/>
    </row>
    <row r="52" spans="2:9" s="3" customFormat="1" ht="12.75">
      <c r="B52" s="27"/>
      <c r="C52" s="4"/>
      <c r="D52" s="9"/>
      <c r="E52" s="10"/>
      <c r="F52" s="10"/>
      <c r="G52" s="10"/>
      <c r="H52" s="11"/>
      <c r="I52" s="11"/>
    </row>
    <row r="53" spans="2:9" s="3" customFormat="1" ht="12.75">
      <c r="B53" s="27"/>
      <c r="C53" s="4"/>
      <c r="D53" s="9"/>
      <c r="E53" s="10"/>
      <c r="F53" s="10"/>
      <c r="G53" s="10"/>
      <c r="H53" s="11"/>
      <c r="I53" s="11"/>
    </row>
    <row r="54" spans="2:9" s="3" customFormat="1" ht="12.75">
      <c r="B54" s="27"/>
      <c r="C54" s="4"/>
      <c r="D54" s="9"/>
      <c r="E54" s="10"/>
      <c r="F54" s="10"/>
      <c r="G54" s="10"/>
      <c r="H54" s="11"/>
      <c r="I54" s="11"/>
    </row>
    <row r="55" spans="2:9" s="3" customFormat="1" ht="12.75">
      <c r="B55" s="27"/>
      <c r="C55" s="4"/>
      <c r="D55" s="9"/>
      <c r="E55" s="10"/>
      <c r="F55" s="10"/>
      <c r="G55" s="10"/>
      <c r="H55" s="11"/>
      <c r="I55" s="11"/>
    </row>
    <row r="56" spans="2:9" s="3" customFormat="1" ht="12.75">
      <c r="B56" s="27"/>
      <c r="C56" s="4"/>
      <c r="D56" s="9"/>
      <c r="E56" s="10"/>
      <c r="F56" s="10"/>
      <c r="G56" s="10"/>
      <c r="H56" s="11"/>
      <c r="I56" s="11"/>
    </row>
    <row r="57" spans="2:9" s="3" customFormat="1" ht="12.75">
      <c r="B57" s="27"/>
      <c r="C57" s="4"/>
      <c r="D57" s="9"/>
      <c r="E57" s="10"/>
      <c r="F57" s="10"/>
      <c r="G57" s="10"/>
      <c r="H57" s="11"/>
      <c r="I57" s="11"/>
    </row>
    <row r="58" spans="2:9" s="3" customFormat="1" ht="12.75">
      <c r="B58" s="27"/>
      <c r="C58" s="4"/>
      <c r="D58" s="9"/>
      <c r="E58" s="10"/>
      <c r="F58" s="10"/>
      <c r="G58" s="10"/>
      <c r="H58" s="11"/>
      <c r="I58" s="11"/>
    </row>
    <row r="59" spans="2:9" s="3" customFormat="1" ht="12.75">
      <c r="B59" s="27"/>
      <c r="C59" s="4"/>
      <c r="D59" s="9"/>
      <c r="E59" s="10"/>
      <c r="F59" s="10"/>
      <c r="G59" s="10"/>
      <c r="H59" s="11"/>
      <c r="I59" s="11"/>
    </row>
    <row r="60" spans="2:9" s="3" customFormat="1" ht="12.75">
      <c r="B60" s="27"/>
      <c r="C60" s="4"/>
      <c r="D60" s="9"/>
      <c r="E60" s="10"/>
      <c r="F60" s="10"/>
      <c r="G60" s="10"/>
      <c r="H60" s="11"/>
      <c r="I60" s="11"/>
    </row>
    <row r="61" spans="2:9" s="3" customFormat="1" ht="12.75">
      <c r="B61" s="27"/>
      <c r="C61" s="4"/>
      <c r="D61" s="9"/>
      <c r="E61" s="10"/>
      <c r="F61" s="10"/>
      <c r="G61" s="10"/>
      <c r="H61" s="11"/>
      <c r="I61" s="11"/>
    </row>
    <row r="62" spans="2:9" s="3" customFormat="1" ht="12.75">
      <c r="B62" s="27"/>
      <c r="C62" s="4"/>
      <c r="D62" s="9"/>
      <c r="E62" s="10"/>
      <c r="F62" s="10"/>
      <c r="G62" s="10"/>
      <c r="H62" s="11"/>
      <c r="I62" s="11"/>
    </row>
    <row r="63" spans="2:9" s="3" customFormat="1" ht="12.75">
      <c r="B63" s="27"/>
      <c r="C63" s="4"/>
      <c r="D63" s="9"/>
      <c r="E63" s="10"/>
      <c r="F63" s="10"/>
      <c r="G63" s="10"/>
      <c r="H63" s="11"/>
      <c r="I63" s="11"/>
    </row>
    <row r="64" spans="2:9" s="3" customFormat="1" ht="12.75">
      <c r="B64" s="27"/>
      <c r="C64" s="4"/>
      <c r="D64" s="9"/>
      <c r="E64" s="10"/>
      <c r="F64" s="10"/>
      <c r="G64" s="10"/>
      <c r="H64" s="11"/>
      <c r="I64" s="11"/>
    </row>
    <row r="65" spans="2:9" s="3" customFormat="1" ht="12.75">
      <c r="B65" s="27"/>
      <c r="C65" s="4"/>
      <c r="D65" s="9"/>
      <c r="E65" s="10"/>
      <c r="F65" s="10"/>
      <c r="G65" s="10"/>
      <c r="H65" s="11"/>
      <c r="I65" s="11"/>
    </row>
    <row r="66" spans="2:9" s="3" customFormat="1" ht="12.75">
      <c r="B66" s="27"/>
      <c r="C66" s="4"/>
      <c r="D66" s="9"/>
      <c r="E66" s="10"/>
      <c r="F66" s="10"/>
      <c r="G66" s="10"/>
      <c r="H66" s="11"/>
      <c r="I66" s="11"/>
    </row>
    <row r="67" spans="2:9" s="3" customFormat="1" ht="12.75">
      <c r="B67" s="27"/>
      <c r="C67" s="4"/>
      <c r="D67" s="9"/>
      <c r="E67" s="10"/>
      <c r="F67" s="10"/>
      <c r="G67" s="10"/>
      <c r="H67" s="11"/>
      <c r="I67" s="11"/>
    </row>
    <row r="68" spans="2:9" s="3" customFormat="1" ht="12.75">
      <c r="B68" s="27"/>
      <c r="C68" s="4"/>
      <c r="D68" s="9"/>
      <c r="E68" s="10"/>
      <c r="F68" s="10"/>
      <c r="G68" s="10"/>
      <c r="H68" s="11"/>
      <c r="I68" s="11"/>
    </row>
    <row r="69" spans="2:9" s="3" customFormat="1" ht="12.75">
      <c r="B69" s="27"/>
      <c r="C69" s="4"/>
      <c r="D69" s="9"/>
      <c r="E69" s="10"/>
      <c r="F69" s="10"/>
      <c r="G69" s="10"/>
      <c r="H69" s="11"/>
      <c r="I69" s="11"/>
    </row>
    <row r="70" spans="2:9" s="3" customFormat="1" ht="12.75">
      <c r="B70" s="27"/>
      <c r="C70" s="4"/>
      <c r="D70" s="9"/>
      <c r="E70" s="10"/>
      <c r="F70" s="10"/>
      <c r="G70" s="10"/>
      <c r="H70" s="11"/>
      <c r="I70" s="11"/>
    </row>
    <row r="71" spans="2:9" s="3" customFormat="1" ht="12.75">
      <c r="B71" s="27"/>
      <c r="C71" s="4"/>
      <c r="D71" s="9"/>
      <c r="E71" s="10"/>
      <c r="F71" s="10"/>
      <c r="G71" s="10"/>
      <c r="H71" s="11"/>
      <c r="I71" s="11"/>
    </row>
    <row r="72" spans="2:9" s="3" customFormat="1" ht="12.75">
      <c r="B72" s="27"/>
      <c r="C72" s="4"/>
      <c r="D72" s="9"/>
      <c r="E72" s="10"/>
      <c r="F72" s="10"/>
      <c r="G72" s="10"/>
      <c r="H72" s="11"/>
      <c r="I72" s="11"/>
    </row>
    <row r="73" spans="2:9" s="3" customFormat="1" ht="12.75">
      <c r="B73" s="27"/>
      <c r="C73" s="4"/>
      <c r="D73" s="9"/>
      <c r="E73" s="10"/>
      <c r="F73" s="10"/>
      <c r="G73" s="10"/>
      <c r="H73" s="11"/>
      <c r="I73" s="11"/>
    </row>
    <row r="74" spans="2:9" s="3" customFormat="1" ht="12.75">
      <c r="B74" s="27"/>
      <c r="C74" s="4"/>
      <c r="D74" s="9"/>
      <c r="E74" s="10"/>
      <c r="F74" s="10"/>
      <c r="G74" s="10"/>
      <c r="H74" s="11"/>
      <c r="I74" s="11"/>
    </row>
    <row r="75" spans="2:9" s="3" customFormat="1" ht="12.75">
      <c r="B75" s="27"/>
      <c r="C75" s="4"/>
      <c r="D75" s="9"/>
      <c r="E75" s="10"/>
      <c r="F75" s="10"/>
      <c r="G75" s="10"/>
      <c r="H75" s="11"/>
      <c r="I75" s="11"/>
    </row>
    <row r="76" spans="2:9" s="3" customFormat="1" ht="12.75">
      <c r="B76" s="27"/>
      <c r="C76" s="4"/>
      <c r="D76" s="9"/>
      <c r="E76" s="10"/>
      <c r="F76" s="10"/>
      <c r="G76" s="10"/>
      <c r="H76" s="11"/>
      <c r="I76" s="11"/>
    </row>
    <row r="77" spans="2:9" s="3" customFormat="1" ht="12.75">
      <c r="B77" s="27"/>
      <c r="C77" s="4"/>
      <c r="D77" s="9"/>
      <c r="E77" s="10"/>
      <c r="F77" s="10"/>
      <c r="G77" s="10"/>
      <c r="H77" s="11"/>
      <c r="I77" s="11"/>
    </row>
    <row r="78" spans="2:9" s="3" customFormat="1" ht="12.75">
      <c r="B78" s="27"/>
      <c r="C78" s="4"/>
      <c r="D78" s="9"/>
      <c r="E78" s="10"/>
      <c r="F78" s="10"/>
      <c r="G78" s="10"/>
      <c r="H78" s="11"/>
      <c r="I78" s="11"/>
    </row>
    <row r="79" spans="2:9" s="3" customFormat="1" ht="12.75">
      <c r="B79" s="27"/>
      <c r="C79" s="4"/>
      <c r="D79" s="9"/>
      <c r="E79" s="10"/>
      <c r="F79" s="10"/>
      <c r="G79" s="10"/>
      <c r="H79" s="11"/>
      <c r="I79" s="11"/>
    </row>
    <row r="80" spans="2:9" s="3" customFormat="1" ht="12.75">
      <c r="B80" s="27"/>
      <c r="C80" s="4"/>
      <c r="D80" s="9"/>
      <c r="E80" s="10"/>
      <c r="F80" s="10"/>
      <c r="G80" s="10"/>
      <c r="H80" s="11"/>
      <c r="I80" s="11"/>
    </row>
    <row r="81" spans="2:9" s="3" customFormat="1" ht="12.75">
      <c r="B81" s="27"/>
      <c r="C81" s="4"/>
      <c r="D81" s="9"/>
      <c r="E81" s="10"/>
      <c r="F81" s="10"/>
      <c r="G81" s="10"/>
      <c r="H81" s="11"/>
      <c r="I81" s="11"/>
    </row>
    <row r="82" spans="2:9" s="3" customFormat="1" ht="12.75">
      <c r="B82" s="27"/>
      <c r="C82" s="4"/>
      <c r="D82" s="9"/>
      <c r="E82" s="10"/>
      <c r="F82" s="10"/>
      <c r="G82" s="10"/>
      <c r="H82" s="11"/>
      <c r="I82" s="11"/>
    </row>
    <row r="83" spans="2:9" s="3" customFormat="1" ht="12.75">
      <c r="B83" s="27"/>
      <c r="C83" s="4"/>
      <c r="D83" s="9"/>
      <c r="E83" s="10"/>
      <c r="F83" s="10"/>
      <c r="G83" s="10"/>
      <c r="H83" s="11"/>
      <c r="I83" s="11"/>
    </row>
    <row r="84" spans="2:9" s="3" customFormat="1" ht="12.75">
      <c r="B84" s="27"/>
      <c r="C84" s="4"/>
      <c r="D84" s="9"/>
      <c r="E84" s="10"/>
      <c r="F84" s="10"/>
      <c r="G84" s="10"/>
      <c r="H84" s="11"/>
      <c r="I84" s="11"/>
    </row>
    <row r="85" spans="2:9" s="3" customFormat="1" ht="12.75">
      <c r="B85" s="27"/>
      <c r="C85" s="4"/>
      <c r="D85" s="9"/>
      <c r="E85" s="10"/>
      <c r="F85" s="10"/>
      <c r="G85" s="10"/>
      <c r="H85" s="11"/>
      <c r="I85" s="11"/>
    </row>
    <row r="86" spans="2:9" s="3" customFormat="1" ht="12.75">
      <c r="B86" s="27"/>
      <c r="C86" s="4"/>
      <c r="D86" s="9"/>
      <c r="E86" s="10"/>
      <c r="F86" s="10"/>
      <c r="G86" s="10"/>
      <c r="H86" s="11"/>
      <c r="I86" s="11"/>
    </row>
    <row r="87" spans="2:9" s="3" customFormat="1" ht="12.75">
      <c r="B87" s="27"/>
      <c r="C87" s="4"/>
      <c r="D87" s="9"/>
      <c r="E87" s="10"/>
      <c r="F87" s="10"/>
      <c r="G87" s="10"/>
      <c r="H87" s="11"/>
      <c r="I87" s="11"/>
    </row>
    <row r="88" spans="2:9" s="3" customFormat="1" ht="12.75">
      <c r="B88" s="27"/>
      <c r="C88" s="4"/>
      <c r="D88" s="9"/>
      <c r="E88" s="10"/>
      <c r="F88" s="10"/>
      <c r="G88" s="10"/>
      <c r="H88" s="11"/>
      <c r="I88" s="11"/>
    </row>
    <row r="89" spans="2:9" s="3" customFormat="1" ht="12.75">
      <c r="B89" s="27"/>
      <c r="C89" s="4"/>
      <c r="D89" s="9"/>
      <c r="E89" s="10"/>
      <c r="F89" s="10"/>
      <c r="G89" s="10"/>
      <c r="H89" s="11"/>
      <c r="I89" s="11"/>
    </row>
    <row r="90" spans="2:9" s="3" customFormat="1" ht="12.75">
      <c r="B90" s="27"/>
      <c r="C90" s="4"/>
      <c r="D90" s="9"/>
      <c r="E90" s="10"/>
      <c r="F90" s="10"/>
      <c r="G90" s="10"/>
      <c r="H90" s="11"/>
      <c r="I90" s="11"/>
    </row>
    <row r="91" spans="2:9" s="3" customFormat="1" ht="12.75">
      <c r="B91" s="27"/>
      <c r="C91" s="4"/>
      <c r="D91" s="9"/>
      <c r="E91" s="10"/>
      <c r="F91" s="10"/>
      <c r="G91" s="10"/>
      <c r="H91" s="11"/>
      <c r="I91" s="11"/>
    </row>
    <row r="92" spans="2:9" s="3" customFormat="1" ht="12.75">
      <c r="B92" s="27"/>
      <c r="C92" s="4"/>
      <c r="D92" s="9"/>
      <c r="E92" s="10"/>
      <c r="F92" s="10"/>
      <c r="G92" s="10"/>
      <c r="H92" s="11"/>
      <c r="I92" s="11"/>
    </row>
    <row r="93" spans="2:9" s="3" customFormat="1" ht="12.75">
      <c r="B93" s="27"/>
      <c r="C93" s="4"/>
      <c r="D93" s="9"/>
      <c r="E93" s="10"/>
      <c r="F93" s="10"/>
      <c r="G93" s="10"/>
      <c r="H93" s="11"/>
      <c r="I93" s="11"/>
    </row>
    <row r="94" spans="2:9" s="3" customFormat="1" ht="12.75">
      <c r="B94" s="27"/>
      <c r="C94" s="4"/>
      <c r="D94" s="9"/>
      <c r="E94" s="10"/>
      <c r="F94" s="10"/>
      <c r="G94" s="10"/>
      <c r="H94" s="11"/>
      <c r="I94" s="11"/>
    </row>
    <row r="95" spans="2:9" s="3" customFormat="1" ht="12.75">
      <c r="B95" s="27"/>
      <c r="C95" s="4"/>
      <c r="D95" s="9"/>
      <c r="E95" s="10"/>
      <c r="F95" s="10"/>
      <c r="G95" s="10"/>
      <c r="H95" s="11"/>
      <c r="I95" s="11"/>
    </row>
    <row r="96" spans="2:9" s="3" customFormat="1" ht="12.75">
      <c r="B96" s="27"/>
      <c r="C96" s="4"/>
      <c r="D96" s="9"/>
      <c r="E96" s="10"/>
      <c r="F96" s="10"/>
      <c r="G96" s="10"/>
      <c r="H96" s="11"/>
      <c r="I96" s="11"/>
    </row>
    <row r="97" spans="2:9" s="3" customFormat="1" ht="12.75">
      <c r="B97" s="27"/>
      <c r="C97" s="4"/>
      <c r="D97" s="9"/>
      <c r="E97" s="10"/>
      <c r="F97" s="10"/>
      <c r="G97" s="10"/>
      <c r="H97" s="11"/>
      <c r="I97" s="11"/>
    </row>
    <row r="98" spans="2:9" s="3" customFormat="1" ht="12.75">
      <c r="B98" s="27"/>
      <c r="C98" s="4"/>
      <c r="D98" s="9"/>
      <c r="E98" s="10"/>
      <c r="F98" s="10"/>
      <c r="G98" s="10"/>
      <c r="H98" s="11"/>
      <c r="I98" s="11"/>
    </row>
    <row r="99" spans="2:9" s="3" customFormat="1" ht="12.75">
      <c r="B99" s="27"/>
      <c r="C99" s="4"/>
      <c r="D99" s="9"/>
      <c r="E99" s="10"/>
      <c r="F99" s="10"/>
      <c r="G99" s="10"/>
      <c r="H99" s="11"/>
      <c r="I99" s="11"/>
    </row>
    <row r="100" spans="2:9" s="3" customFormat="1" ht="12.75">
      <c r="B100" s="27"/>
      <c r="C100" s="4"/>
      <c r="D100" s="9"/>
      <c r="E100" s="10"/>
      <c r="F100" s="10"/>
      <c r="G100" s="10"/>
      <c r="H100" s="11"/>
      <c r="I100" s="11"/>
    </row>
    <row r="101" spans="2:9" s="3" customFormat="1" ht="12.75">
      <c r="B101" s="27"/>
      <c r="C101" s="4"/>
      <c r="D101" s="9"/>
      <c r="E101" s="10"/>
      <c r="F101" s="10"/>
      <c r="G101" s="10"/>
      <c r="H101" s="11"/>
      <c r="I101" s="11"/>
    </row>
    <row r="102" spans="2:9" s="3" customFormat="1" ht="12.75">
      <c r="B102" s="27"/>
      <c r="C102" s="4"/>
      <c r="D102" s="9"/>
      <c r="E102" s="10"/>
      <c r="F102" s="10"/>
      <c r="G102" s="10"/>
      <c r="H102" s="11"/>
      <c r="I102" s="11"/>
    </row>
    <row r="103" spans="2:9" s="3" customFormat="1" ht="12.75">
      <c r="B103" s="27"/>
      <c r="C103" s="4"/>
      <c r="D103" s="9"/>
      <c r="E103" s="10"/>
      <c r="F103" s="10"/>
      <c r="G103" s="10"/>
      <c r="H103" s="11"/>
      <c r="I103" s="11"/>
    </row>
    <row r="104" spans="2:9" s="3" customFormat="1" ht="12.75">
      <c r="B104" s="27"/>
      <c r="C104" s="4"/>
      <c r="D104" s="9"/>
      <c r="E104" s="10"/>
      <c r="F104" s="10"/>
      <c r="G104" s="10"/>
      <c r="H104" s="11"/>
      <c r="I104" s="11"/>
    </row>
    <row r="105" spans="2:9" s="3" customFormat="1" ht="12.75">
      <c r="B105" s="27"/>
      <c r="C105" s="4"/>
      <c r="D105" s="9"/>
      <c r="E105" s="10"/>
      <c r="F105" s="10"/>
      <c r="G105" s="10"/>
      <c r="H105" s="11"/>
      <c r="I105" s="11"/>
    </row>
    <row r="106" spans="2:9" s="3" customFormat="1" ht="12.75">
      <c r="B106" s="27"/>
      <c r="C106" s="4"/>
      <c r="D106" s="9"/>
      <c r="E106" s="10"/>
      <c r="F106" s="10"/>
      <c r="G106" s="10"/>
      <c r="H106" s="11"/>
      <c r="I106" s="11"/>
    </row>
    <row r="107" spans="2:9" s="3" customFormat="1" ht="12.75">
      <c r="B107" s="27"/>
      <c r="C107" s="4"/>
      <c r="D107" s="9"/>
      <c r="E107" s="10"/>
      <c r="F107" s="10"/>
      <c r="G107" s="10"/>
      <c r="H107" s="11"/>
      <c r="I107" s="11"/>
    </row>
    <row r="108" spans="2:9" s="3" customFormat="1" ht="12.75">
      <c r="B108" s="27"/>
      <c r="C108" s="4"/>
      <c r="D108" s="9"/>
      <c r="E108" s="10"/>
      <c r="F108" s="10"/>
      <c r="G108" s="10"/>
      <c r="H108" s="11"/>
      <c r="I108" s="11"/>
    </row>
    <row r="109" spans="2:9" s="3" customFormat="1" ht="12.75">
      <c r="B109" s="27"/>
      <c r="C109" s="4"/>
      <c r="D109" s="9"/>
      <c r="E109" s="10"/>
      <c r="F109" s="10"/>
      <c r="G109" s="10"/>
      <c r="H109" s="11"/>
      <c r="I109" s="11"/>
    </row>
    <row r="110" spans="3:9" ht="12.75">
      <c r="C110" s="2"/>
      <c r="D110" s="12"/>
      <c r="E110" s="13"/>
      <c r="F110" s="13"/>
      <c r="G110" s="13"/>
      <c r="H110" s="14"/>
      <c r="I110" s="14"/>
    </row>
    <row r="111" spans="3:9" ht="12.75">
      <c r="C111" s="2"/>
      <c r="D111" s="12"/>
      <c r="E111" s="13"/>
      <c r="F111" s="13"/>
      <c r="G111" s="13"/>
      <c r="H111" s="14"/>
      <c r="I111" s="14"/>
    </row>
    <row r="112" spans="3:9" ht="12.75">
      <c r="C112" s="2"/>
      <c r="D112" s="12"/>
      <c r="E112" s="13"/>
      <c r="F112" s="13"/>
      <c r="G112" s="13"/>
      <c r="H112" s="14"/>
      <c r="I112" s="14"/>
    </row>
    <row r="113" spans="3:9" ht="12.75">
      <c r="C113" s="2"/>
      <c r="D113" s="12"/>
      <c r="E113" s="13"/>
      <c r="F113" s="13"/>
      <c r="G113" s="13"/>
      <c r="H113" s="14"/>
      <c r="I113" s="14"/>
    </row>
    <row r="114" spans="3:9" ht="12.75">
      <c r="C114" s="2"/>
      <c r="D114" s="12"/>
      <c r="E114" s="13"/>
      <c r="F114" s="13"/>
      <c r="G114" s="13"/>
      <c r="H114" s="14"/>
      <c r="I114" s="14"/>
    </row>
    <row r="115" spans="3:9" ht="12.75">
      <c r="C115" s="2"/>
      <c r="D115" s="12"/>
      <c r="E115" s="13"/>
      <c r="F115" s="13"/>
      <c r="G115" s="13"/>
      <c r="H115" s="14"/>
      <c r="I115" s="14"/>
    </row>
    <row r="116" spans="3:9" ht="12.75">
      <c r="C116" s="2"/>
      <c r="D116" s="12"/>
      <c r="E116" s="13"/>
      <c r="F116" s="13"/>
      <c r="G116" s="13"/>
      <c r="H116" s="14"/>
      <c r="I116" s="14"/>
    </row>
    <row r="117" spans="3:9" ht="12.75">
      <c r="C117" s="2"/>
      <c r="D117" s="12"/>
      <c r="E117" s="13"/>
      <c r="F117" s="13"/>
      <c r="G117" s="13"/>
      <c r="H117" s="14"/>
      <c r="I117" s="14"/>
    </row>
    <row r="118" spans="3:9" ht="12.75">
      <c r="C118" s="2"/>
      <c r="D118" s="12"/>
      <c r="E118" s="13"/>
      <c r="F118" s="13"/>
      <c r="G118" s="13"/>
      <c r="H118" s="14"/>
      <c r="I118" s="14"/>
    </row>
    <row r="119" spans="3:9" ht="12.75">
      <c r="C119" s="2"/>
      <c r="D119" s="12"/>
      <c r="E119" s="13"/>
      <c r="F119" s="13"/>
      <c r="G119" s="13"/>
      <c r="H119" s="14"/>
      <c r="I119" s="14"/>
    </row>
    <row r="120" spans="3:9" ht="12.75">
      <c r="C120" s="2"/>
      <c r="D120" s="12"/>
      <c r="E120" s="13"/>
      <c r="F120" s="13"/>
      <c r="G120" s="13"/>
      <c r="H120" s="14"/>
      <c r="I120" s="14"/>
    </row>
    <row r="121" spans="3:9" ht="12.75">
      <c r="C121" s="2"/>
      <c r="D121" s="12"/>
      <c r="E121" s="13"/>
      <c r="F121" s="13"/>
      <c r="G121" s="13"/>
      <c r="H121" s="14"/>
      <c r="I121" s="14"/>
    </row>
    <row r="122" spans="3:9" ht="12.75">
      <c r="C122" s="2"/>
      <c r="D122" s="12"/>
      <c r="E122" s="13"/>
      <c r="F122" s="13"/>
      <c r="G122" s="13"/>
      <c r="H122" s="14"/>
      <c r="I122" s="14"/>
    </row>
    <row r="123" spans="3:9" ht="12.75">
      <c r="C123" s="2"/>
      <c r="D123" s="12"/>
      <c r="E123" s="13"/>
      <c r="F123" s="13"/>
      <c r="G123" s="13"/>
      <c r="H123" s="14"/>
      <c r="I123" s="14"/>
    </row>
    <row r="124" spans="3:9" ht="12.75">
      <c r="C124" s="2"/>
      <c r="D124" s="12"/>
      <c r="E124" s="13"/>
      <c r="F124" s="13"/>
      <c r="G124" s="13"/>
      <c r="H124" s="14"/>
      <c r="I124" s="14"/>
    </row>
    <row r="125" spans="3:9" ht="12.75">
      <c r="C125" s="2"/>
      <c r="D125" s="12"/>
      <c r="E125" s="13"/>
      <c r="F125" s="13"/>
      <c r="G125" s="13"/>
      <c r="H125" s="14"/>
      <c r="I125" s="14"/>
    </row>
    <row r="126" spans="3:9" ht="12.75">
      <c r="C126" s="2"/>
      <c r="D126" s="12"/>
      <c r="E126" s="13"/>
      <c r="F126" s="13"/>
      <c r="G126" s="13"/>
      <c r="H126" s="14"/>
      <c r="I126" s="14"/>
    </row>
    <row r="127" spans="3:9" ht="12.75">
      <c r="C127" s="2"/>
      <c r="D127" s="12"/>
      <c r="E127" s="13"/>
      <c r="F127" s="13"/>
      <c r="G127" s="13"/>
      <c r="H127" s="14"/>
      <c r="I127" s="14"/>
    </row>
    <row r="128" spans="3:9" ht="12.75">
      <c r="C128" s="2"/>
      <c r="D128" s="12"/>
      <c r="E128" s="13"/>
      <c r="F128" s="13"/>
      <c r="G128" s="13"/>
      <c r="H128" s="14"/>
      <c r="I128" s="14"/>
    </row>
    <row r="129" spans="3:9" ht="12.75">
      <c r="C129" s="2"/>
      <c r="D129" s="12"/>
      <c r="E129" s="13"/>
      <c r="F129" s="13"/>
      <c r="G129" s="13"/>
      <c r="H129" s="14"/>
      <c r="I129" s="14"/>
    </row>
    <row r="130" spans="3:9" ht="12.75">
      <c r="C130" s="2"/>
      <c r="D130" s="12"/>
      <c r="E130" s="13"/>
      <c r="F130" s="13"/>
      <c r="G130" s="13"/>
      <c r="H130" s="14"/>
      <c r="I130" s="14"/>
    </row>
    <row r="131" spans="3:9" ht="12.75">
      <c r="C131" s="2"/>
      <c r="D131" s="12"/>
      <c r="E131" s="13"/>
      <c r="F131" s="13"/>
      <c r="G131" s="13"/>
      <c r="H131" s="14"/>
      <c r="I131" s="14"/>
    </row>
    <row r="132" spans="3:9" ht="12.75">
      <c r="C132" s="2"/>
      <c r="D132" s="12"/>
      <c r="E132" s="13"/>
      <c r="F132" s="13"/>
      <c r="G132" s="13"/>
      <c r="H132" s="14"/>
      <c r="I132" s="14"/>
    </row>
    <row r="133" spans="3:9" ht="12.75">
      <c r="C133" s="2"/>
      <c r="D133" s="12"/>
      <c r="E133" s="13"/>
      <c r="F133" s="13"/>
      <c r="G133" s="13"/>
      <c r="H133" s="14"/>
      <c r="I133" s="14"/>
    </row>
    <row r="134" spans="3:9" ht="12.75">
      <c r="C134" s="2"/>
      <c r="D134" s="12"/>
      <c r="E134" s="13"/>
      <c r="F134" s="13"/>
      <c r="G134" s="13"/>
      <c r="H134" s="14"/>
      <c r="I134" s="14"/>
    </row>
    <row r="135" spans="3:9" ht="12.75">
      <c r="C135" s="2"/>
      <c r="D135" s="12"/>
      <c r="E135" s="13"/>
      <c r="F135" s="13"/>
      <c r="G135" s="13"/>
      <c r="H135" s="14"/>
      <c r="I135" s="14"/>
    </row>
    <row r="136" spans="3:9" ht="12.75">
      <c r="C136" s="2"/>
      <c r="D136" s="12"/>
      <c r="E136" s="13"/>
      <c r="F136" s="13"/>
      <c r="G136" s="13"/>
      <c r="H136" s="14"/>
      <c r="I136" s="14"/>
    </row>
    <row r="137" spans="3:9" ht="12.75">
      <c r="C137" s="2"/>
      <c r="D137" s="12"/>
      <c r="E137" s="13"/>
      <c r="F137" s="13"/>
      <c r="G137" s="13"/>
      <c r="H137" s="14"/>
      <c r="I137" s="14"/>
    </row>
    <row r="138" spans="3:9" ht="12.75">
      <c r="C138" s="2"/>
      <c r="D138" s="12"/>
      <c r="E138" s="13"/>
      <c r="F138" s="13"/>
      <c r="G138" s="13"/>
      <c r="H138" s="14"/>
      <c r="I138" s="14"/>
    </row>
    <row r="139" spans="3:9" ht="12.75">
      <c r="C139" s="2"/>
      <c r="D139" s="12"/>
      <c r="E139" s="13"/>
      <c r="F139" s="13"/>
      <c r="G139" s="13"/>
      <c r="H139" s="14"/>
      <c r="I139" s="14"/>
    </row>
    <row r="140" spans="3:9" ht="12.75">
      <c r="C140" s="2"/>
      <c r="D140" s="12"/>
      <c r="E140" s="13"/>
      <c r="F140" s="13"/>
      <c r="G140" s="13"/>
      <c r="H140" s="14"/>
      <c r="I140" s="14"/>
    </row>
    <row r="141" spans="3:9" ht="12.75">
      <c r="C141" s="2"/>
      <c r="D141" s="12"/>
      <c r="E141" s="13"/>
      <c r="F141" s="13"/>
      <c r="G141" s="13"/>
      <c r="H141" s="14"/>
      <c r="I141" s="14"/>
    </row>
    <row r="142" spans="3:9" ht="12.75">
      <c r="C142" s="2"/>
      <c r="D142" s="12"/>
      <c r="E142" s="13"/>
      <c r="F142" s="13"/>
      <c r="G142" s="13"/>
      <c r="H142" s="14"/>
      <c r="I142" s="14"/>
    </row>
    <row r="143" spans="3:9" ht="12.75">
      <c r="C143" s="2"/>
      <c r="D143" s="12"/>
      <c r="E143" s="13"/>
      <c r="F143" s="13"/>
      <c r="G143" s="13"/>
      <c r="H143" s="14"/>
      <c r="I143" s="14"/>
    </row>
    <row r="144" spans="3:9" ht="12.75">
      <c r="C144" s="2"/>
      <c r="D144" s="12"/>
      <c r="E144" s="13"/>
      <c r="F144" s="13"/>
      <c r="G144" s="13"/>
      <c r="H144" s="14"/>
      <c r="I144" s="14"/>
    </row>
    <row r="145" spans="3:9" ht="12.75">
      <c r="C145" s="2"/>
      <c r="D145" s="12"/>
      <c r="E145" s="13"/>
      <c r="F145" s="13"/>
      <c r="G145" s="13"/>
      <c r="H145" s="14"/>
      <c r="I145" s="14"/>
    </row>
    <row r="146" spans="3:9" ht="12.75">
      <c r="C146" s="2"/>
      <c r="D146" s="12"/>
      <c r="E146" s="13"/>
      <c r="F146" s="13"/>
      <c r="G146" s="13"/>
      <c r="H146" s="14"/>
      <c r="I146" s="14"/>
    </row>
    <row r="147" spans="3:9" ht="12.75">
      <c r="C147" s="2"/>
      <c r="D147" s="12"/>
      <c r="E147" s="13"/>
      <c r="F147" s="13"/>
      <c r="G147" s="13"/>
      <c r="H147" s="14"/>
      <c r="I147" s="14"/>
    </row>
    <row r="148" spans="3:9" ht="12.75">
      <c r="C148" s="2"/>
      <c r="D148" s="12"/>
      <c r="E148" s="13"/>
      <c r="F148" s="13"/>
      <c r="G148" s="13"/>
      <c r="H148" s="14"/>
      <c r="I148" s="14"/>
    </row>
    <row r="149" spans="3:9" ht="12.75">
      <c r="C149" s="2"/>
      <c r="D149" s="12"/>
      <c r="E149" s="13"/>
      <c r="F149" s="13"/>
      <c r="G149" s="13"/>
      <c r="H149" s="14"/>
      <c r="I149" s="14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</sheetData>
  <sheetProtection/>
  <mergeCells count="20">
    <mergeCell ref="D31:E31"/>
    <mergeCell ref="K4:M4"/>
    <mergeCell ref="H31:I31"/>
    <mergeCell ref="J31:K31"/>
    <mergeCell ref="L31:M31"/>
    <mergeCell ref="F31:G31"/>
    <mergeCell ref="A1:B5"/>
    <mergeCell ref="D6:H6"/>
    <mergeCell ref="F9:G10"/>
    <mergeCell ref="H9:I10"/>
    <mergeCell ref="J9:K10"/>
    <mergeCell ref="L9:M10"/>
    <mergeCell ref="T9:U10"/>
    <mergeCell ref="T31:U31"/>
    <mergeCell ref="N9:O10"/>
    <mergeCell ref="P9:Q10"/>
    <mergeCell ref="R9:S10"/>
    <mergeCell ref="N31:O31"/>
    <mergeCell ref="P31:Q31"/>
    <mergeCell ref="R31:S31"/>
  </mergeCells>
  <printOptions gridLines="1" horizontalCentered="1"/>
  <pageMargins left="0" right="0" top="0.75" bottom="0.25" header="0.5" footer="0.5"/>
  <pageSetup fitToHeight="1" fitToWidth="1" horizontalDpi="600" verticalDpi="600" orientation="landscape" scale="7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Paso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EPC</dc:creator>
  <cp:keywords/>
  <dc:description/>
  <cp:lastModifiedBy>Norma Ingalls</cp:lastModifiedBy>
  <cp:lastPrinted>2021-03-02T18:07:44Z</cp:lastPrinted>
  <dcterms:created xsi:type="dcterms:W3CDTF">2006-02-21T20:18:07Z</dcterms:created>
  <dcterms:modified xsi:type="dcterms:W3CDTF">2021-03-18T16:41:18Z</dcterms:modified>
  <cp:category/>
  <cp:version/>
  <cp:contentType/>
  <cp:contentStatus/>
</cp:coreProperties>
</file>